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8" l="1"/>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E281" i="9" s="1"/>
  <c r="B281" i="9" s="1"/>
  <c r="G281" i="9"/>
  <c r="F281" i="9"/>
  <c r="H280" i="9"/>
  <c r="G280" i="9"/>
  <c r="F280" i="9"/>
  <c r="E280" i="9"/>
  <c r="B280" i="9" s="1"/>
  <c r="H279" i="9"/>
  <c r="G279" i="9"/>
  <c r="E279" i="9" s="1"/>
  <c r="B279" i="9" s="1"/>
  <c r="F279" i="9"/>
  <c r="F278" i="9"/>
  <c r="F277" i="9"/>
  <c r="F276" i="9"/>
  <c r="F275" i="9"/>
  <c r="F274" i="9"/>
  <c r="L273" i="9"/>
  <c r="F273" i="9" s="1"/>
  <c r="H273" i="9"/>
  <c r="I272" i="9"/>
  <c r="E272" i="9" s="1"/>
  <c r="B272" i="9" s="1"/>
  <c r="H272" i="9"/>
  <c r="F272" i="9"/>
  <c r="E271" i="9"/>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E265" i="9"/>
  <c r="B265" i="9" s="1"/>
  <c r="M264" i="9"/>
  <c r="L264" i="9"/>
  <c r="F264" i="9"/>
  <c r="B264" i="9" s="1"/>
  <c r="E264" i="9"/>
  <c r="M263" i="9"/>
  <c r="L263" i="9"/>
  <c r="F263" i="9" s="1"/>
  <c r="E263" i="9"/>
  <c r="M262" i="9"/>
  <c r="L262" i="9"/>
  <c r="F262" i="9" s="1"/>
  <c r="B262" i="9" s="1"/>
  <c r="E262" i="9"/>
  <c r="M261" i="9"/>
  <c r="L261" i="9"/>
  <c r="E261" i="9"/>
  <c r="M260" i="9"/>
  <c r="F260" i="9" s="1"/>
  <c r="B260" i="9" s="1"/>
  <c r="L260" i="9"/>
  <c r="E260" i="9"/>
  <c r="M259" i="9"/>
  <c r="L259" i="9"/>
  <c r="F259" i="9" s="1"/>
  <c r="E259" i="9"/>
  <c r="B259" i="9" s="1"/>
  <c r="M258" i="9"/>
  <c r="L258" i="9"/>
  <c r="F258" i="9" s="1"/>
  <c r="B258" i="9" s="1"/>
  <c r="E258" i="9"/>
  <c r="M257" i="9"/>
  <c r="L257" i="9"/>
  <c r="E257" i="9"/>
  <c r="M256" i="9"/>
  <c r="L256" i="9"/>
  <c r="F256" i="9"/>
  <c r="B256" i="9" s="1"/>
  <c r="E256" i="9"/>
  <c r="M255" i="9"/>
  <c r="L255" i="9"/>
  <c r="F255" i="9" s="1"/>
  <c r="E255" i="9"/>
  <c r="M254" i="9"/>
  <c r="L254" i="9"/>
  <c r="F254" i="9" s="1"/>
  <c r="B254" i="9" s="1"/>
  <c r="E254" i="9"/>
  <c r="M253" i="9"/>
  <c r="L253" i="9"/>
  <c r="E253" i="9"/>
  <c r="M252" i="9"/>
  <c r="F252" i="9" s="1"/>
  <c r="B252" i="9" s="1"/>
  <c r="L252" i="9"/>
  <c r="E252" i="9"/>
  <c r="M251" i="9"/>
  <c r="L251" i="9"/>
  <c r="F251" i="9" s="1"/>
  <c r="E251" i="9"/>
  <c r="B251" i="9" s="1"/>
  <c r="M250" i="9"/>
  <c r="L250" i="9"/>
  <c r="F250" i="9" s="1"/>
  <c r="B250" i="9" s="1"/>
  <c r="E250" i="9"/>
  <c r="M249" i="9"/>
  <c r="L249" i="9"/>
  <c r="E249" i="9"/>
  <c r="M248" i="9"/>
  <c r="L248" i="9"/>
  <c r="F248" i="9"/>
  <c r="B248" i="9" s="1"/>
  <c r="E248" i="9"/>
  <c r="M247" i="9"/>
  <c r="L247" i="9"/>
  <c r="F247" i="9" s="1"/>
  <c r="E247" i="9"/>
  <c r="M246" i="9"/>
  <c r="L246" i="9"/>
  <c r="F246" i="9" s="1"/>
  <c r="B246" i="9" s="1"/>
  <c r="E246" i="9"/>
  <c r="M245" i="9"/>
  <c r="L245" i="9"/>
  <c r="E245" i="9"/>
  <c r="M244" i="9"/>
  <c r="F244" i="9" s="1"/>
  <c r="B244" i="9" s="1"/>
  <c r="L244" i="9"/>
  <c r="E244" i="9"/>
  <c r="M243" i="9"/>
  <c r="L243" i="9"/>
  <c r="F243" i="9" s="1"/>
  <c r="E243" i="9"/>
  <c r="B243" i="9" s="1"/>
  <c r="M242" i="9"/>
  <c r="L242" i="9"/>
  <c r="F242" i="9" s="1"/>
  <c r="B242" i="9" s="1"/>
  <c r="E242" i="9"/>
  <c r="M241" i="9"/>
  <c r="L241" i="9"/>
  <c r="E241" i="9"/>
  <c r="M240" i="9"/>
  <c r="L240" i="9"/>
  <c r="F240" i="9"/>
  <c r="B240" i="9" s="1"/>
  <c r="E240" i="9"/>
  <c r="M239" i="9"/>
  <c r="L239" i="9"/>
  <c r="F239" i="9" s="1"/>
  <c r="E239" i="9"/>
  <c r="M238" i="9"/>
  <c r="L238" i="9"/>
  <c r="F238" i="9" s="1"/>
  <c r="B238" i="9" s="1"/>
  <c r="E238" i="9"/>
  <c r="M237" i="9"/>
  <c r="L237" i="9"/>
  <c r="E237" i="9"/>
  <c r="M236" i="9"/>
  <c r="F236" i="9" s="1"/>
  <c r="B236" i="9" s="1"/>
  <c r="L236" i="9"/>
  <c r="E236" i="9"/>
  <c r="M235" i="9"/>
  <c r="L235" i="9"/>
  <c r="F235" i="9" s="1"/>
  <c r="E235" i="9"/>
  <c r="B235" i="9" s="1"/>
  <c r="M234" i="9"/>
  <c r="L234" i="9"/>
  <c r="F234" i="9" s="1"/>
  <c r="B234" i="9" s="1"/>
  <c r="E234" i="9"/>
  <c r="M233" i="9"/>
  <c r="L233" i="9"/>
  <c r="E233" i="9"/>
  <c r="M232" i="9"/>
  <c r="L232" i="9"/>
  <c r="F232" i="9"/>
  <c r="B232" i="9" s="1"/>
  <c r="E232" i="9"/>
  <c r="M231" i="9"/>
  <c r="L231" i="9"/>
  <c r="F231" i="9" s="1"/>
  <c r="E231" i="9"/>
  <c r="M230" i="9"/>
  <c r="L230" i="9"/>
  <c r="F230" i="9" s="1"/>
  <c r="B230" i="9" s="1"/>
  <c r="E230" i="9"/>
  <c r="M229" i="9"/>
  <c r="L229" i="9"/>
  <c r="E229" i="9"/>
  <c r="M228" i="9"/>
  <c r="F228" i="9" s="1"/>
  <c r="B228" i="9" s="1"/>
  <c r="L228" i="9"/>
  <c r="E228" i="9"/>
  <c r="M227" i="9"/>
  <c r="L227" i="9"/>
  <c r="F227" i="9" s="1"/>
  <c r="E227" i="9"/>
  <c r="B227" i="9" s="1"/>
  <c r="M226" i="9"/>
  <c r="L226" i="9"/>
  <c r="F226" i="9" s="1"/>
  <c r="B226" i="9" s="1"/>
  <c r="E226" i="9"/>
  <c r="M225" i="9"/>
  <c r="L225" i="9"/>
  <c r="E225" i="9"/>
  <c r="M224" i="9"/>
  <c r="L224" i="9"/>
  <c r="F224" i="9"/>
  <c r="B224" i="9" s="1"/>
  <c r="E224" i="9"/>
  <c r="M223" i="9"/>
  <c r="L223" i="9"/>
  <c r="F223" i="9" s="1"/>
  <c r="E223" i="9"/>
  <c r="M222" i="9"/>
  <c r="L222" i="9"/>
  <c r="E222" i="9"/>
  <c r="M221" i="9"/>
  <c r="L221" i="9"/>
  <c r="E221" i="9"/>
  <c r="M220" i="9"/>
  <c r="F220" i="9" s="1"/>
  <c r="B220" i="9" s="1"/>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F158" i="9"/>
  <c r="E158" i="9"/>
  <c r="B158" i="9" s="1"/>
  <c r="H157" i="9"/>
  <c r="E157" i="9" s="1"/>
  <c r="G157" i="9"/>
  <c r="F157" i="9"/>
  <c r="H156" i="9"/>
  <c r="G156" i="9"/>
  <c r="E156" i="9" s="1"/>
  <c r="B156" i="9" s="1"/>
  <c r="F156" i="9"/>
  <c r="H155" i="9"/>
  <c r="G155" i="9"/>
  <c r="E155" i="9" s="1"/>
  <c r="B155" i="9" s="1"/>
  <c r="F155" i="9"/>
  <c r="H154" i="9"/>
  <c r="G154" i="9"/>
  <c r="F154" i="9"/>
  <c r="E154" i="9"/>
  <c r="B154" i="9" s="1"/>
  <c r="H153" i="9"/>
  <c r="G153" i="9"/>
  <c r="E153" i="9" s="1"/>
  <c r="B153" i="9" s="1"/>
  <c r="F153" i="9"/>
  <c r="H152" i="9"/>
  <c r="G152" i="9"/>
  <c r="E152" i="9" s="1"/>
  <c r="B152" i="9" s="1"/>
  <c r="F152" i="9"/>
  <c r="H151" i="9"/>
  <c r="E151" i="9" s="1"/>
  <c r="G151" i="9"/>
  <c r="F151" i="9"/>
  <c r="B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E145" i="9" s="1"/>
  <c r="B145" i="9" s="1"/>
  <c r="G145" i="9"/>
  <c r="F145" i="9"/>
  <c r="H144" i="9"/>
  <c r="G144" i="9"/>
  <c r="E144" i="9" s="1"/>
  <c r="B144" i="9" s="1"/>
  <c r="F144" i="9"/>
  <c r="H143" i="9"/>
  <c r="G143" i="9"/>
  <c r="F143" i="9"/>
  <c r="F142" i="9"/>
  <c r="H141" i="9"/>
  <c r="G141" i="9"/>
  <c r="F141" i="9"/>
  <c r="E141" i="9"/>
  <c r="H140" i="9"/>
  <c r="G140" i="9"/>
  <c r="E140" i="9" s="1"/>
  <c r="B140" i="9" s="1"/>
  <c r="F140" i="9"/>
  <c r="H139" i="9"/>
  <c r="G139" i="9"/>
  <c r="E139" i="9" s="1"/>
  <c r="B139" i="9" s="1"/>
  <c r="F139" i="9"/>
  <c r="H138" i="9"/>
  <c r="G138" i="9"/>
  <c r="F138" i="9"/>
  <c r="E138" i="9"/>
  <c r="B138" i="9" s="1"/>
  <c r="H137" i="9"/>
  <c r="G137" i="9"/>
  <c r="F137" i="9"/>
  <c r="B137" i="9" s="1"/>
  <c r="E137" i="9"/>
  <c r="H136" i="9"/>
  <c r="G136" i="9"/>
  <c r="E136" i="9" s="1"/>
  <c r="B136" i="9" s="1"/>
  <c r="F136" i="9"/>
  <c r="H135" i="9"/>
  <c r="G135" i="9"/>
  <c r="F135" i="9"/>
  <c r="H134" i="9"/>
  <c r="G134" i="9"/>
  <c r="F134" i="9"/>
  <c r="E134" i="9"/>
  <c r="B134" i="9" s="1"/>
  <c r="H133" i="9"/>
  <c r="E133" i="9" s="1"/>
  <c r="G133" i="9"/>
  <c r="F133" i="9"/>
  <c r="H132" i="9"/>
  <c r="G132" i="9"/>
  <c r="E132" i="9" s="1"/>
  <c r="B132" i="9" s="1"/>
  <c r="F132" i="9"/>
  <c r="H131" i="9"/>
  <c r="G131" i="9"/>
  <c r="E131" i="9" s="1"/>
  <c r="B131" i="9" s="1"/>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c r="H105" i="9"/>
  <c r="E105" i="9" s="1"/>
  <c r="B105" i="9" s="1"/>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H70" i="9"/>
  <c r="G70" i="9"/>
  <c r="E70" i="9" s="1"/>
  <c r="B70" i="9" s="1"/>
  <c r="F70" i="9"/>
  <c r="H69" i="9"/>
  <c r="E69" i="9" s="1"/>
  <c r="G69" i="9"/>
  <c r="F69" i="9"/>
  <c r="B69" i="9"/>
  <c r="H68" i="9"/>
  <c r="E68" i="9" s="1"/>
  <c r="B68" i="9" s="1"/>
  <c r="G68" i="9"/>
  <c r="F68" i="9"/>
  <c r="H67" i="9"/>
  <c r="G67" i="9"/>
  <c r="E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G61" i="9"/>
  <c r="F61" i="9"/>
  <c r="B61" i="9"/>
  <c r="H60" i="9"/>
  <c r="G60" i="9"/>
  <c r="F60" i="9"/>
  <c r="E60" i="9"/>
  <c r="B60" i="9" s="1"/>
  <c r="H59" i="9"/>
  <c r="G59" i="9"/>
  <c r="E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G53" i="9"/>
  <c r="F53" i="9"/>
  <c r="B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B47" i="9" s="1"/>
  <c r="F47" i="9"/>
  <c r="H46" i="9"/>
  <c r="G46" i="9"/>
  <c r="F46" i="9"/>
  <c r="H45" i="9"/>
  <c r="E45" i="9" s="1"/>
  <c r="G45" i="9"/>
  <c r="F45" i="9"/>
  <c r="B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E38" i="9" s="1"/>
  <c r="B38" i="9" s="1"/>
  <c r="F38" i="9"/>
  <c r="H37" i="9"/>
  <c r="E37" i="9" s="1"/>
  <c r="B37" i="9" s="1"/>
  <c r="G37" i="9"/>
  <c r="F37" i="9"/>
  <c r="H36" i="9"/>
  <c r="G36" i="9"/>
  <c r="F36" i="9"/>
  <c r="E36" i="9"/>
  <c r="B36" i="9" s="1"/>
  <c r="H35" i="9"/>
  <c r="G35" i="9"/>
  <c r="E35" i="9" s="1"/>
  <c r="F35" i="9"/>
  <c r="H34" i="9"/>
  <c r="G34" i="9"/>
  <c r="E34" i="9" s="1"/>
  <c r="B34" i="9" s="1"/>
  <c r="F34" i="9"/>
  <c r="H33" i="9"/>
  <c r="E33" i="9" s="1"/>
  <c r="B33" i="9" s="1"/>
  <c r="G33" i="9"/>
  <c r="F33" i="9"/>
  <c r="H32" i="9"/>
  <c r="G32" i="9"/>
  <c r="F32" i="9"/>
  <c r="H31" i="9"/>
  <c r="G31" i="9"/>
  <c r="F31" i="9"/>
  <c r="H30" i="9"/>
  <c r="G30" i="9"/>
  <c r="E30" i="9" s="1"/>
  <c r="B30" i="9" s="1"/>
  <c r="F30" i="9"/>
  <c r="H29" i="9"/>
  <c r="E29" i="9" s="1"/>
  <c r="B29" i="9" s="1"/>
  <c r="G29" i="9"/>
  <c r="F29" i="9"/>
  <c r="H28" i="9"/>
  <c r="G28" i="9"/>
  <c r="F28" i="9"/>
  <c r="E28" i="9"/>
  <c r="B28" i="9" s="1"/>
  <c r="H27" i="9"/>
  <c r="G27" i="9"/>
  <c r="E27" i="9" s="1"/>
  <c r="F27" i="9"/>
  <c r="H26" i="9"/>
  <c r="G26" i="9"/>
  <c r="F26" i="9"/>
  <c r="H25" i="9"/>
  <c r="E25" i="9" s="1"/>
  <c r="B25" i="9" s="1"/>
  <c r="G25" i="9"/>
  <c r="F25" i="9"/>
  <c r="H24" i="9"/>
  <c r="G24" i="9"/>
  <c r="F24" i="9"/>
  <c r="E24" i="9"/>
  <c r="B24" i="9" s="1"/>
  <c r="H23" i="9"/>
  <c r="G23" i="9"/>
  <c r="E23" i="9" s="1"/>
  <c r="B23" i="9" s="1"/>
  <c r="F23" i="9"/>
  <c r="H22" i="9"/>
  <c r="G22" i="9"/>
  <c r="F22" i="9"/>
  <c r="H21" i="9"/>
  <c r="E21" i="9" s="1"/>
  <c r="G21" i="9"/>
  <c r="F21" i="9"/>
  <c r="B21" i="9"/>
  <c r="F20" i="9"/>
  <c r="F4" i="9"/>
  <c r="O3" i="9"/>
  <c r="G273" i="9" s="1"/>
  <c r="E273" i="9" s="1"/>
  <c r="B273" i="9" s="1"/>
  <c r="I3" i="9"/>
  <c r="H3" i="9"/>
  <c r="G3" i="9"/>
  <c r="D101" i="8"/>
  <c r="C1576" i="1" s="1"/>
  <c r="D95" i="8"/>
  <c r="D90" i="8"/>
  <c r="D85" i="8"/>
  <c r="D80" i="8"/>
  <c r="D75" i="8"/>
  <c r="D70" i="8"/>
  <c r="D65" i="8"/>
  <c r="D60" i="8"/>
  <c r="D55" i="8"/>
  <c r="D49" i="8" s="1"/>
  <c r="D50" i="8"/>
  <c r="D44" i="8"/>
  <c r="D36" i="8"/>
  <c r="D26" i="8"/>
  <c r="D24" i="8" s="1"/>
  <c r="C1499" i="1" s="1"/>
  <c r="H1499" i="1" s="1"/>
  <c r="D18" i="8"/>
  <c r="D8" i="8"/>
  <c r="D6" i="8" s="1"/>
  <c r="C1481" i="1" s="1"/>
  <c r="E44" i="7"/>
  <c r="D44" i="7"/>
  <c r="E39" i="7"/>
  <c r="D39" i="7"/>
  <c r="D38" i="7" s="1"/>
  <c r="E38" i="7"/>
  <c r="E30" i="7"/>
  <c r="D30" i="7"/>
  <c r="D22" i="7" s="1"/>
  <c r="E23" i="7"/>
  <c r="E22" i="7" s="1"/>
  <c r="D23"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F418" i="4" s="1"/>
  <c r="D418" i="4"/>
  <c r="F417" i="4"/>
  <c r="E417" i="4"/>
  <c r="D417" i="4"/>
  <c r="E416" i="4"/>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E363" i="4"/>
  <c r="F362" i="4"/>
  <c r="F361" i="4"/>
  <c r="F360" i="4"/>
  <c r="F359" i="4"/>
  <c r="F358" i="4"/>
  <c r="F357" i="4"/>
  <c r="F356" i="4"/>
  <c r="E356" i="4"/>
  <c r="E351" i="4" s="1"/>
  <c r="E350"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F304" i="4"/>
  <c r="E304" i="4"/>
  <c r="E299" i="4" s="1"/>
  <c r="E298" i="4" s="1"/>
  <c r="D304" i="4"/>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D263" i="4"/>
  <c r="F263" i="4" s="1"/>
  <c r="F262" i="4"/>
  <c r="F261" i="4"/>
  <c r="F260" i="4"/>
  <c r="E259" i="4"/>
  <c r="F259" i="4" s="1"/>
  <c r="D259" i="4"/>
  <c r="F258" i="4"/>
  <c r="F257" i="4"/>
  <c r="F256" i="4"/>
  <c r="F255" i="4"/>
  <c r="F254" i="4"/>
  <c r="F253" i="4"/>
  <c r="E253" i="4"/>
  <c r="E252" i="4" s="1"/>
  <c r="D253" i="4"/>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F219" i="4"/>
  <c r="E219" i="4"/>
  <c r="D219" i="4"/>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40" i="4"/>
  <c r="F140" i="4" s="1"/>
  <c r="F138" i="4"/>
  <c r="F137" i="4"/>
  <c r="F136" i="4"/>
  <c r="F135" i="4"/>
  <c r="E134" i="4"/>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78" i="1" s="1"/>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E50" i="4" s="1"/>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G36" i="3"/>
  <c r="B36" i="3"/>
  <c r="G35" i="3"/>
  <c r="B35" i="3"/>
  <c r="G34" i="3"/>
  <c r="B34" i="3"/>
  <c r="I33" i="3"/>
  <c r="G33" i="3"/>
  <c r="B33" i="3"/>
  <c r="H32" i="3"/>
  <c r="G32" i="3"/>
  <c r="B32" i="3"/>
  <c r="H31" i="3"/>
  <c r="G31" i="3"/>
  <c r="B31" i="3"/>
  <c r="I30" i="3"/>
  <c r="G30" i="3"/>
  <c r="B30" i="3"/>
  <c r="I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5" i="1"/>
  <c r="G1575" i="1"/>
  <c r="C1575" i="1"/>
  <c r="G1574" i="1"/>
  <c r="C1574" i="1"/>
  <c r="H1574" i="1" s="1"/>
  <c r="C1573" i="1"/>
  <c r="H1572" i="1"/>
  <c r="C1572" i="1"/>
  <c r="G1572" i="1" s="1"/>
  <c r="H1571" i="1"/>
  <c r="G1571" i="1"/>
  <c r="C1571" i="1"/>
  <c r="G1570" i="1"/>
  <c r="C1570" i="1"/>
  <c r="H1570" i="1" s="1"/>
  <c r="C1569" i="1"/>
  <c r="H1568" i="1"/>
  <c r="C1568" i="1"/>
  <c r="G1568" i="1" s="1"/>
  <c r="H1567" i="1"/>
  <c r="G1567" i="1"/>
  <c r="C1567" i="1"/>
  <c r="G1566" i="1"/>
  <c r="C1566" i="1"/>
  <c r="H1566" i="1" s="1"/>
  <c r="C1565" i="1"/>
  <c r="H1564" i="1"/>
  <c r="C1564" i="1"/>
  <c r="G1564" i="1" s="1"/>
  <c r="H1563" i="1"/>
  <c r="G1563" i="1"/>
  <c r="C1563" i="1"/>
  <c r="G1562" i="1"/>
  <c r="C1562" i="1"/>
  <c r="H1562" i="1" s="1"/>
  <c r="C1561" i="1"/>
  <c r="H1560" i="1"/>
  <c r="C1560" i="1"/>
  <c r="G1560" i="1" s="1"/>
  <c r="H1559" i="1"/>
  <c r="G1559" i="1"/>
  <c r="C1559" i="1"/>
  <c r="G1558" i="1"/>
  <c r="C1558" i="1"/>
  <c r="H1558" i="1" s="1"/>
  <c r="C1557" i="1"/>
  <c r="H1556" i="1"/>
  <c r="C1556" i="1"/>
  <c r="G1556" i="1" s="1"/>
  <c r="H1555" i="1"/>
  <c r="G1555" i="1"/>
  <c r="C1555" i="1"/>
  <c r="G1554" i="1"/>
  <c r="C1554" i="1"/>
  <c r="H1554" i="1" s="1"/>
  <c r="C1553" i="1"/>
  <c r="H1552" i="1"/>
  <c r="C1552" i="1"/>
  <c r="G1552" i="1" s="1"/>
  <c r="H1551" i="1"/>
  <c r="G1551" i="1"/>
  <c r="C1551" i="1"/>
  <c r="G1550" i="1"/>
  <c r="C1550" i="1"/>
  <c r="H1550" i="1" s="1"/>
  <c r="C1549" i="1"/>
  <c r="H1548" i="1"/>
  <c r="C1548" i="1"/>
  <c r="G1548" i="1" s="1"/>
  <c r="H1547" i="1"/>
  <c r="G1547" i="1"/>
  <c r="C1547" i="1"/>
  <c r="G1546" i="1"/>
  <c r="C1546" i="1"/>
  <c r="H1546" i="1" s="1"/>
  <c r="C1545" i="1"/>
  <c r="H1544" i="1"/>
  <c r="C1544" i="1"/>
  <c r="G1544" i="1" s="1"/>
  <c r="H1543" i="1"/>
  <c r="G1543" i="1"/>
  <c r="C1543" i="1"/>
  <c r="G1542" i="1"/>
  <c r="C1542" i="1"/>
  <c r="H1542" i="1" s="1"/>
  <c r="C1541" i="1"/>
  <c r="H1540" i="1"/>
  <c r="C1540" i="1"/>
  <c r="G1540" i="1" s="1"/>
  <c r="H1539" i="1"/>
  <c r="G1539" i="1"/>
  <c r="C1539" i="1"/>
  <c r="G1538" i="1"/>
  <c r="C1538" i="1"/>
  <c r="H1538" i="1" s="1"/>
  <c r="C1537" i="1"/>
  <c r="H1536" i="1"/>
  <c r="C1536" i="1"/>
  <c r="G1536" i="1" s="1"/>
  <c r="H1535" i="1"/>
  <c r="G1535" i="1"/>
  <c r="C1535" i="1"/>
  <c r="G1534" i="1"/>
  <c r="C1534" i="1"/>
  <c r="H1534" i="1" s="1"/>
  <c r="C1533" i="1"/>
  <c r="H1532" i="1"/>
  <c r="C1532" i="1"/>
  <c r="G1532" i="1" s="1"/>
  <c r="H1531" i="1"/>
  <c r="G1531" i="1"/>
  <c r="C1531" i="1"/>
  <c r="G1530" i="1"/>
  <c r="C1530" i="1"/>
  <c r="H1530" i="1" s="1"/>
  <c r="C1529" i="1"/>
  <c r="H1528" i="1"/>
  <c r="C1528" i="1"/>
  <c r="G1528" i="1" s="1"/>
  <c r="H1527" i="1"/>
  <c r="G1527" i="1"/>
  <c r="C1527" i="1"/>
  <c r="G1526" i="1"/>
  <c r="C1526" i="1"/>
  <c r="H1526" i="1" s="1"/>
  <c r="C1525" i="1"/>
  <c r="H1524" i="1"/>
  <c r="C1524" i="1"/>
  <c r="G1524" i="1" s="1"/>
  <c r="H1523" i="1"/>
  <c r="G1523" i="1"/>
  <c r="C1523" i="1"/>
  <c r="G1522" i="1"/>
  <c r="C1522" i="1"/>
  <c r="H1522" i="1" s="1"/>
  <c r="C1521" i="1"/>
  <c r="H1520" i="1"/>
  <c r="G1520" i="1"/>
  <c r="C1520" i="1"/>
  <c r="H1516" i="1"/>
  <c r="G1516" i="1"/>
  <c r="C1516" i="1"/>
  <c r="H1515" i="1"/>
  <c r="G1515" i="1"/>
  <c r="C1515" i="1"/>
  <c r="C1514" i="1"/>
  <c r="H1514" i="1" s="1"/>
  <c r="C1513" i="1"/>
  <c r="H1512" i="1"/>
  <c r="G1512" i="1"/>
  <c r="C1512" i="1"/>
  <c r="H1511" i="1"/>
  <c r="G1511" i="1"/>
  <c r="C1511" i="1"/>
  <c r="C1510" i="1"/>
  <c r="H1510" i="1" s="1"/>
  <c r="C1509" i="1"/>
  <c r="H1508" i="1"/>
  <c r="G1508" i="1"/>
  <c r="C1508" i="1"/>
  <c r="C1507" i="1"/>
  <c r="H1507" i="1" s="1"/>
  <c r="C1506" i="1"/>
  <c r="H1506" i="1" s="1"/>
  <c r="C1505" i="1"/>
  <c r="C1504" i="1"/>
  <c r="H1504" i="1" s="1"/>
  <c r="C1503" i="1"/>
  <c r="G1503" i="1" s="1"/>
  <c r="C1502" i="1"/>
  <c r="H1502" i="1" s="1"/>
  <c r="C1500" i="1"/>
  <c r="G1500" i="1" s="1"/>
  <c r="G1498" i="1"/>
  <c r="C1498" i="1"/>
  <c r="H1498" i="1" s="1"/>
  <c r="C1497" i="1"/>
  <c r="H1496" i="1"/>
  <c r="G1496" i="1"/>
  <c r="C1496" i="1"/>
  <c r="H1495" i="1"/>
  <c r="G1495" i="1"/>
  <c r="C1495" i="1"/>
  <c r="C1494" i="1"/>
  <c r="H1494" i="1" s="1"/>
  <c r="C1493" i="1"/>
  <c r="C1492" i="1"/>
  <c r="H1492" i="1" s="1"/>
  <c r="C1491" i="1"/>
  <c r="H1491" i="1" s="1"/>
  <c r="G1490" i="1"/>
  <c r="C1490" i="1"/>
  <c r="H1490" i="1" s="1"/>
  <c r="C1489" i="1"/>
  <c r="H1488" i="1"/>
  <c r="G1488" i="1"/>
  <c r="C1488" i="1"/>
  <c r="H1487" i="1"/>
  <c r="G1487" i="1"/>
  <c r="C1487" i="1"/>
  <c r="C1486" i="1"/>
  <c r="H1486" i="1" s="1"/>
  <c r="C1485" i="1"/>
  <c r="H1484" i="1"/>
  <c r="G1484" i="1"/>
  <c r="C1484" i="1"/>
  <c r="C1482" i="1"/>
  <c r="H1482" i="1" s="1"/>
  <c r="C1480" i="1"/>
  <c r="G1480" i="1" s="1"/>
  <c r="D1479" i="1"/>
  <c r="J1479" i="1" s="1"/>
  <c r="C1479" i="1"/>
  <c r="H1478" i="1"/>
  <c r="G1478" i="1"/>
  <c r="D1478" i="1"/>
  <c r="C1478" i="1"/>
  <c r="J1478" i="1" s="1"/>
  <c r="D1477" i="1"/>
  <c r="J1477" i="1" s="1"/>
  <c r="C1477" i="1"/>
  <c r="H1476" i="1"/>
  <c r="G1476" i="1"/>
  <c r="D1476" i="1"/>
  <c r="C1476" i="1"/>
  <c r="J1476" i="1" s="1"/>
  <c r="C1475" i="1"/>
  <c r="D1474" i="1"/>
  <c r="C1474" i="1"/>
  <c r="J1474" i="1" s="1"/>
  <c r="H1473" i="1"/>
  <c r="G1473" i="1"/>
  <c r="I1473" i="1" s="1"/>
  <c r="D1473" i="1"/>
  <c r="C1473" i="1"/>
  <c r="J1473" i="1" s="1"/>
  <c r="D1472" i="1"/>
  <c r="C1472" i="1"/>
  <c r="J1472" i="1" s="1"/>
  <c r="H1471" i="1"/>
  <c r="G1471" i="1"/>
  <c r="D1471" i="1"/>
  <c r="C1471" i="1"/>
  <c r="J1471" i="1" s="1"/>
  <c r="H1470" i="1"/>
  <c r="G1470" i="1"/>
  <c r="D1470" i="1"/>
  <c r="C1470" i="1"/>
  <c r="C1469" i="1"/>
  <c r="J1468" i="1"/>
  <c r="D1468" i="1"/>
  <c r="C1468" i="1"/>
  <c r="H1467" i="1"/>
  <c r="G1467" i="1"/>
  <c r="D1467" i="1"/>
  <c r="C1467" i="1"/>
  <c r="J1467" i="1" s="1"/>
  <c r="J1466" i="1"/>
  <c r="D1466" i="1"/>
  <c r="C1466" i="1"/>
  <c r="H1465" i="1"/>
  <c r="G1465" i="1"/>
  <c r="D1465" i="1"/>
  <c r="J1465" i="1" s="1"/>
  <c r="C1465" i="1"/>
  <c r="J1464" i="1"/>
  <c r="D1464" i="1"/>
  <c r="C1464" i="1"/>
  <c r="H1463" i="1"/>
  <c r="G1463" i="1"/>
  <c r="D1463" i="1"/>
  <c r="J1463" i="1" s="1"/>
  <c r="C1463" i="1"/>
  <c r="J1462" i="1"/>
  <c r="D1462" i="1"/>
  <c r="C1462" i="1"/>
  <c r="D1461" i="1"/>
  <c r="C1461" i="1"/>
  <c r="H1460" i="1"/>
  <c r="G1460" i="1"/>
  <c r="D1460" i="1"/>
  <c r="C1460" i="1"/>
  <c r="J1460" i="1" s="1"/>
  <c r="D1459" i="1"/>
  <c r="C1459" i="1"/>
  <c r="J1459" i="1" s="1"/>
  <c r="H1458" i="1"/>
  <c r="G1458" i="1"/>
  <c r="D1458" i="1"/>
  <c r="C1458" i="1"/>
  <c r="J1458" i="1" s="1"/>
  <c r="D1457" i="1"/>
  <c r="J1457" i="1" s="1"/>
  <c r="C1457" i="1"/>
  <c r="H1456" i="1"/>
  <c r="G1456" i="1"/>
  <c r="D1456" i="1"/>
  <c r="C1456" i="1"/>
  <c r="J1456" i="1" s="1"/>
  <c r="D1455" i="1"/>
  <c r="J1455" i="1" s="1"/>
  <c r="C1455" i="1"/>
  <c r="D1454" i="1"/>
  <c r="C1454" i="1"/>
  <c r="D1453" i="1"/>
  <c r="C1453" i="1"/>
  <c r="H1452" i="1"/>
  <c r="G1452" i="1"/>
  <c r="D1452" i="1"/>
  <c r="C1452" i="1"/>
  <c r="J1452" i="1" s="1"/>
  <c r="D1451" i="1"/>
  <c r="J1451" i="1" s="1"/>
  <c r="C1451" i="1"/>
  <c r="H1450" i="1"/>
  <c r="G1450" i="1"/>
  <c r="D1450" i="1"/>
  <c r="C1450" i="1"/>
  <c r="J1450" i="1" s="1"/>
  <c r="D1449" i="1"/>
  <c r="J1449" i="1" s="1"/>
  <c r="C1449" i="1"/>
  <c r="H1448" i="1"/>
  <c r="G1448" i="1"/>
  <c r="D1448" i="1"/>
  <c r="C1448" i="1"/>
  <c r="J1448" i="1" s="1"/>
  <c r="D1447" i="1"/>
  <c r="J1447" i="1" s="1"/>
  <c r="C1447" i="1"/>
  <c r="H1446" i="1"/>
  <c r="G1446" i="1"/>
  <c r="D1446" i="1"/>
  <c r="C1446" i="1"/>
  <c r="J1446" i="1" s="1"/>
  <c r="J1445" i="1"/>
  <c r="D1445" i="1"/>
  <c r="C1445" i="1"/>
  <c r="G1445" i="1" s="1"/>
  <c r="D1444" i="1"/>
  <c r="J1444" i="1" s="1"/>
  <c r="C1444" i="1"/>
  <c r="D1443" i="1"/>
  <c r="C1443" i="1"/>
  <c r="H1443" i="1" s="1"/>
  <c r="D1442" i="1"/>
  <c r="J1442" i="1" s="1"/>
  <c r="C1442" i="1"/>
  <c r="D1441" i="1"/>
  <c r="C1441" i="1"/>
  <c r="H1441" i="1" s="1"/>
  <c r="D1440" i="1"/>
  <c r="J1440" i="1" s="1"/>
  <c r="C1440" i="1"/>
  <c r="D1439" i="1"/>
  <c r="C1439" i="1"/>
  <c r="H1439" i="1" s="1"/>
  <c r="D1438" i="1"/>
  <c r="C1438" i="1"/>
  <c r="G1438" i="1" s="1"/>
  <c r="H1437" i="1"/>
  <c r="D1437" i="1"/>
  <c r="C1437" i="1"/>
  <c r="G1437" i="1" s="1"/>
  <c r="D1436" i="1"/>
  <c r="H1434" i="1"/>
  <c r="D1434" i="1"/>
  <c r="C1434" i="1"/>
  <c r="G1434" i="1" s="1"/>
  <c r="H1433" i="1"/>
  <c r="D1433" i="1"/>
  <c r="C1433" i="1"/>
  <c r="G1433" i="1" s="1"/>
  <c r="D1432" i="1"/>
  <c r="C1432" i="1"/>
  <c r="G1432" i="1" s="1"/>
  <c r="D1431" i="1"/>
  <c r="C1431" i="1"/>
  <c r="G1431" i="1" s="1"/>
  <c r="H1430" i="1"/>
  <c r="D1430" i="1"/>
  <c r="C1430" i="1"/>
  <c r="G1430" i="1" s="1"/>
  <c r="H1429" i="1"/>
  <c r="D1429" i="1"/>
  <c r="C1429" i="1"/>
  <c r="G1429" i="1" s="1"/>
  <c r="D1428" i="1"/>
  <c r="C1428" i="1"/>
  <c r="G1428" i="1" s="1"/>
  <c r="D1427" i="1"/>
  <c r="C1427" i="1"/>
  <c r="G1427" i="1" s="1"/>
  <c r="H1426" i="1"/>
  <c r="D1426" i="1"/>
  <c r="C1426" i="1"/>
  <c r="G1426" i="1" s="1"/>
  <c r="H1425" i="1"/>
  <c r="D1425" i="1"/>
  <c r="C1425" i="1"/>
  <c r="G1425" i="1" s="1"/>
  <c r="D1424" i="1"/>
  <c r="C1424" i="1"/>
  <c r="G1424" i="1" s="1"/>
  <c r="D1423" i="1"/>
  <c r="H1422" i="1"/>
  <c r="D1422" i="1"/>
  <c r="C1422" i="1"/>
  <c r="G1422" i="1" s="1"/>
  <c r="H1421" i="1"/>
  <c r="D1421" i="1"/>
  <c r="C1421" i="1"/>
  <c r="G1421" i="1" s="1"/>
  <c r="D1420" i="1"/>
  <c r="C1420" i="1"/>
  <c r="G1420" i="1" s="1"/>
  <c r="D1419" i="1"/>
  <c r="C1419" i="1"/>
  <c r="G1419" i="1" s="1"/>
  <c r="H1418" i="1"/>
  <c r="D1418" i="1"/>
  <c r="C1418" i="1"/>
  <c r="G1418" i="1" s="1"/>
  <c r="H1417" i="1"/>
  <c r="D1417" i="1"/>
  <c r="C1417" i="1"/>
  <c r="G1417" i="1" s="1"/>
  <c r="D1416" i="1"/>
  <c r="C1416" i="1"/>
  <c r="G1416" i="1" s="1"/>
  <c r="H1415" i="1"/>
  <c r="D1415" i="1"/>
  <c r="C1415" i="1"/>
  <c r="G1415" i="1" s="1"/>
  <c r="H1414" i="1"/>
  <c r="D1414" i="1"/>
  <c r="C1414" i="1"/>
  <c r="G1414" i="1" s="1"/>
  <c r="H1413" i="1"/>
  <c r="D1413" i="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D1376" i="1"/>
  <c r="H1376" i="1" s="1"/>
  <c r="C1376" i="1"/>
  <c r="G1376" i="1" s="1"/>
  <c r="D1375" i="1"/>
  <c r="H1375" i="1" s="1"/>
  <c r="C1375" i="1"/>
  <c r="D1374" i="1"/>
  <c r="H1374" i="1" s="1"/>
  <c r="C1374" i="1"/>
  <c r="G1374" i="1" s="1"/>
  <c r="D1373" i="1"/>
  <c r="H1373" i="1" s="1"/>
  <c r="C1373" i="1"/>
  <c r="D1372" i="1"/>
  <c r="H1372" i="1" s="1"/>
  <c r="C1372" i="1"/>
  <c r="G1372" i="1" s="1"/>
  <c r="D1371" i="1"/>
  <c r="H1371" i="1" s="1"/>
  <c r="C1371" i="1"/>
  <c r="D1370" i="1"/>
  <c r="H1370" i="1" s="1"/>
  <c r="C1370" i="1"/>
  <c r="G1370" i="1" s="1"/>
  <c r="D1369" i="1"/>
  <c r="H1369" i="1" s="1"/>
  <c r="C1369" i="1"/>
  <c r="D1368" i="1"/>
  <c r="H1368" i="1" s="1"/>
  <c r="C1368" i="1"/>
  <c r="G1368" i="1" s="1"/>
  <c r="D1367" i="1"/>
  <c r="H1367" i="1" s="1"/>
  <c r="C1367" i="1"/>
  <c r="D1366" i="1"/>
  <c r="H1366" i="1" s="1"/>
  <c r="C1366" i="1"/>
  <c r="G1366" i="1" s="1"/>
  <c r="D1365" i="1"/>
  <c r="H1365" i="1" s="1"/>
  <c r="C1365" i="1"/>
  <c r="D1364" i="1"/>
  <c r="H1364" i="1" s="1"/>
  <c r="C1364" i="1"/>
  <c r="G1364" i="1" s="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H1352" i="1" s="1"/>
  <c r="C1352" i="1"/>
  <c r="D1351" i="1"/>
  <c r="H1351" i="1" s="1"/>
  <c r="C1351" i="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D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C1317" i="1"/>
  <c r="H1317" i="1" s="1"/>
  <c r="D1316" i="1"/>
  <c r="C1316" i="1"/>
  <c r="G1316" i="1" s="1"/>
  <c r="D1315" i="1"/>
  <c r="H1315" i="1" s="1"/>
  <c r="C1315" i="1"/>
  <c r="H1314" i="1"/>
  <c r="D1314" i="1"/>
  <c r="C1314" i="1"/>
  <c r="G1314" i="1" s="1"/>
  <c r="D1313" i="1"/>
  <c r="C1313" i="1"/>
  <c r="H1313" i="1" s="1"/>
  <c r="D1312" i="1"/>
  <c r="C1312" i="1"/>
  <c r="G1312" i="1" s="1"/>
  <c r="D1311" i="1"/>
  <c r="H1311" i="1" s="1"/>
  <c r="C1311" i="1"/>
  <c r="H1310" i="1"/>
  <c r="D1310" i="1"/>
  <c r="C1310" i="1"/>
  <c r="G1310" i="1" s="1"/>
  <c r="D1309" i="1"/>
  <c r="C1309" i="1"/>
  <c r="H1309" i="1" s="1"/>
  <c r="D1308" i="1"/>
  <c r="C1308" i="1"/>
  <c r="G1308" i="1" s="1"/>
  <c r="D1307" i="1"/>
  <c r="H1307" i="1" s="1"/>
  <c r="C1307" i="1"/>
  <c r="H1306" i="1"/>
  <c r="D1306" i="1"/>
  <c r="C1306" i="1"/>
  <c r="G1306" i="1" s="1"/>
  <c r="D1305" i="1"/>
  <c r="C1305" i="1"/>
  <c r="H1305" i="1" s="1"/>
  <c r="D1304" i="1"/>
  <c r="C1304" i="1"/>
  <c r="G1304" i="1" s="1"/>
  <c r="D1303" i="1"/>
  <c r="H1303" i="1" s="1"/>
  <c r="C1303" i="1"/>
  <c r="H1302" i="1"/>
  <c r="D1302" i="1"/>
  <c r="C1302" i="1"/>
  <c r="G1302" i="1" s="1"/>
  <c r="D1301" i="1"/>
  <c r="C1301" i="1"/>
  <c r="H1301" i="1" s="1"/>
  <c r="D1300" i="1"/>
  <c r="C1300" i="1"/>
  <c r="G1300" i="1" s="1"/>
  <c r="D1299" i="1"/>
  <c r="H1298" i="1"/>
  <c r="D1298" i="1"/>
  <c r="C1298" i="1"/>
  <c r="G1298" i="1" s="1"/>
  <c r="D1297" i="1"/>
  <c r="C1297" i="1"/>
  <c r="H1297" i="1" s="1"/>
  <c r="D1296" i="1"/>
  <c r="C1296" i="1"/>
  <c r="G1296" i="1" s="1"/>
  <c r="D1295" i="1"/>
  <c r="H1295" i="1" s="1"/>
  <c r="C1295" i="1"/>
  <c r="H1294" i="1"/>
  <c r="D1294" i="1"/>
  <c r="C1294" i="1"/>
  <c r="G1294" i="1" s="1"/>
  <c r="D1293" i="1"/>
  <c r="C1293" i="1"/>
  <c r="H1293" i="1" s="1"/>
  <c r="D1292" i="1"/>
  <c r="C1292" i="1"/>
  <c r="G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D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H1128" i="1" s="1"/>
  <c r="D1127" i="1"/>
  <c r="C1127" i="1"/>
  <c r="H1127" i="1" s="1"/>
  <c r="G1126" i="1"/>
  <c r="D1126" i="1"/>
  <c r="C1126" i="1"/>
  <c r="H1126" i="1" s="1"/>
  <c r="G1125" i="1"/>
  <c r="D1125" i="1"/>
  <c r="C1125" i="1"/>
  <c r="H1125" i="1" s="1"/>
  <c r="D1124" i="1"/>
  <c r="C1124" i="1"/>
  <c r="H1124" i="1" s="1"/>
  <c r="D1123" i="1"/>
  <c r="C1123" i="1"/>
  <c r="H1123" i="1" s="1"/>
  <c r="G1122" i="1"/>
  <c r="D1122" i="1"/>
  <c r="C1122" i="1"/>
  <c r="H1122" i="1" s="1"/>
  <c r="G1121" i="1"/>
  <c r="D1121" i="1"/>
  <c r="C1121" i="1"/>
  <c r="H1121" i="1" s="1"/>
  <c r="D1120" i="1"/>
  <c r="C1120" i="1"/>
  <c r="H1120" i="1" s="1"/>
  <c r="D1119" i="1"/>
  <c r="C1119" i="1"/>
  <c r="H1119" i="1" s="1"/>
  <c r="G1118" i="1"/>
  <c r="D1118" i="1"/>
  <c r="C1118" i="1"/>
  <c r="H1118" i="1" s="1"/>
  <c r="G1117" i="1"/>
  <c r="D1117" i="1"/>
  <c r="C1117" i="1"/>
  <c r="H1117" i="1" s="1"/>
  <c r="D1116" i="1"/>
  <c r="C1116" i="1"/>
  <c r="H1116" i="1" s="1"/>
  <c r="D1115" i="1"/>
  <c r="C1115" i="1"/>
  <c r="H1115" i="1" s="1"/>
  <c r="G1114" i="1"/>
  <c r="D1114" i="1"/>
  <c r="C1114" i="1"/>
  <c r="H1114" i="1" s="1"/>
  <c r="G1113" i="1"/>
  <c r="D1113" i="1"/>
  <c r="C1113" i="1"/>
  <c r="H1113" i="1" s="1"/>
  <c r="D1112" i="1"/>
  <c r="C1112" i="1"/>
  <c r="H1112" i="1" s="1"/>
  <c r="D1111" i="1"/>
  <c r="C1111" i="1"/>
  <c r="H1111" i="1" s="1"/>
  <c r="G1110" i="1"/>
  <c r="D1110" i="1"/>
  <c r="C1110" i="1"/>
  <c r="H1110" i="1" s="1"/>
  <c r="G1109" i="1"/>
  <c r="D1109" i="1"/>
  <c r="C1109" i="1"/>
  <c r="H1109" i="1" s="1"/>
  <c r="D1108" i="1"/>
  <c r="C1108" i="1"/>
  <c r="H1108" i="1" s="1"/>
  <c r="D1107" i="1"/>
  <c r="C1107" i="1"/>
  <c r="H1107" i="1" s="1"/>
  <c r="G1106" i="1"/>
  <c r="D1106" i="1"/>
  <c r="C1106" i="1"/>
  <c r="H1106" i="1" s="1"/>
  <c r="G1105" i="1"/>
  <c r="D1105" i="1"/>
  <c r="C1105" i="1"/>
  <c r="H1105" i="1" s="1"/>
  <c r="D1104" i="1"/>
  <c r="C1104" i="1"/>
  <c r="H1104" i="1" s="1"/>
  <c r="D1103" i="1"/>
  <c r="C1103" i="1"/>
  <c r="H1103" i="1" s="1"/>
  <c r="G1102" i="1"/>
  <c r="D1102" i="1"/>
  <c r="C1102" i="1"/>
  <c r="H1102" i="1" s="1"/>
  <c r="G1101" i="1"/>
  <c r="D1101" i="1"/>
  <c r="C1101" i="1"/>
  <c r="H1101" i="1" s="1"/>
  <c r="D1100" i="1"/>
  <c r="C1100" i="1"/>
  <c r="D1099" i="1"/>
  <c r="C1099" i="1"/>
  <c r="D1098" i="1"/>
  <c r="C1098" i="1"/>
  <c r="D1097" i="1"/>
  <c r="C1097" i="1"/>
  <c r="D1096" i="1"/>
  <c r="G1095" i="1"/>
  <c r="D1095" i="1"/>
  <c r="C1095" i="1"/>
  <c r="H1095" i="1" s="1"/>
  <c r="D1094" i="1"/>
  <c r="C1094" i="1"/>
  <c r="H1094" i="1" s="1"/>
  <c r="D1093" i="1"/>
  <c r="C1093" i="1"/>
  <c r="H1093" i="1" s="1"/>
  <c r="G1092" i="1"/>
  <c r="D1092" i="1"/>
  <c r="C1092" i="1"/>
  <c r="H1092" i="1" s="1"/>
  <c r="G1091" i="1"/>
  <c r="D1091" i="1"/>
  <c r="C1091" i="1"/>
  <c r="H1091" i="1" s="1"/>
  <c r="D1090" i="1"/>
  <c r="C1090" i="1"/>
  <c r="H1090" i="1" s="1"/>
  <c r="D1089" i="1"/>
  <c r="C1089" i="1"/>
  <c r="H1089" i="1" s="1"/>
  <c r="G1088" i="1"/>
  <c r="D1088" i="1"/>
  <c r="C1088" i="1"/>
  <c r="H1088" i="1" s="1"/>
  <c r="G1087" i="1"/>
  <c r="D1087" i="1"/>
  <c r="C1087" i="1"/>
  <c r="H1087" i="1" s="1"/>
  <c r="D1086" i="1"/>
  <c r="C1086" i="1"/>
  <c r="H1086" i="1" s="1"/>
  <c r="D1085" i="1"/>
  <c r="C1085" i="1"/>
  <c r="H1085" i="1" s="1"/>
  <c r="G1084" i="1"/>
  <c r="D1084" i="1"/>
  <c r="C1084" i="1"/>
  <c r="H1084" i="1" s="1"/>
  <c r="G1083" i="1"/>
  <c r="D1083" i="1"/>
  <c r="C1083" i="1"/>
  <c r="H1083" i="1" s="1"/>
  <c r="D1082" i="1"/>
  <c r="C1082" i="1"/>
  <c r="H1082" i="1" s="1"/>
  <c r="D1081" i="1"/>
  <c r="C1081" i="1"/>
  <c r="H1081" i="1" s="1"/>
  <c r="G1080" i="1"/>
  <c r="D1080" i="1"/>
  <c r="C1080" i="1"/>
  <c r="H1080" i="1" s="1"/>
  <c r="G1079" i="1"/>
  <c r="D1079" i="1"/>
  <c r="C1079" i="1"/>
  <c r="H1079" i="1" s="1"/>
  <c r="D1078" i="1"/>
  <c r="C1078" i="1"/>
  <c r="H1078" i="1" s="1"/>
  <c r="D1077" i="1"/>
  <c r="C1077" i="1"/>
  <c r="H1077" i="1" s="1"/>
  <c r="G1076" i="1"/>
  <c r="D1076" i="1"/>
  <c r="C1076" i="1"/>
  <c r="H1076" i="1" s="1"/>
  <c r="G1075" i="1"/>
  <c r="D1075" i="1"/>
  <c r="C1075" i="1"/>
  <c r="H1075" i="1" s="1"/>
  <c r="D1074" i="1"/>
  <c r="C1074" i="1"/>
  <c r="H1074" i="1" s="1"/>
  <c r="D1073" i="1"/>
  <c r="C1073" i="1"/>
  <c r="H1073" i="1" s="1"/>
  <c r="G1072" i="1"/>
  <c r="D1072" i="1"/>
  <c r="C1072" i="1"/>
  <c r="H1072" i="1" s="1"/>
  <c r="G1071" i="1"/>
  <c r="D1071" i="1"/>
  <c r="C1071" i="1"/>
  <c r="H1071" i="1" s="1"/>
  <c r="D1070" i="1"/>
  <c r="C1070" i="1"/>
  <c r="H1070" i="1" s="1"/>
  <c r="D1069" i="1"/>
  <c r="C1069" i="1"/>
  <c r="H1069" i="1" s="1"/>
  <c r="G1068" i="1"/>
  <c r="D1068" i="1"/>
  <c r="C1068" i="1"/>
  <c r="H1068" i="1" s="1"/>
  <c r="G1067" i="1"/>
  <c r="D1067" i="1"/>
  <c r="C1067" i="1"/>
  <c r="H1067" i="1" s="1"/>
  <c r="D1066" i="1"/>
  <c r="C1066" i="1"/>
  <c r="H1066" i="1" s="1"/>
  <c r="D1065" i="1"/>
  <c r="C1065" i="1"/>
  <c r="H1065" i="1" s="1"/>
  <c r="G1064" i="1"/>
  <c r="D1064" i="1"/>
  <c r="C1064" i="1"/>
  <c r="H1064" i="1" s="1"/>
  <c r="G1063" i="1"/>
  <c r="D1063" i="1"/>
  <c r="C1063" i="1"/>
  <c r="H1063" i="1" s="1"/>
  <c r="D1062" i="1"/>
  <c r="C1062" i="1"/>
  <c r="H1062" i="1" s="1"/>
  <c r="D1061" i="1"/>
  <c r="C1061" i="1"/>
  <c r="H1061" i="1" s="1"/>
  <c r="G1060" i="1"/>
  <c r="D1060" i="1"/>
  <c r="C1060" i="1"/>
  <c r="H1060" i="1" s="1"/>
  <c r="G1059" i="1"/>
  <c r="D1059" i="1"/>
  <c r="C1059" i="1"/>
  <c r="H1059" i="1" s="1"/>
  <c r="D1058" i="1"/>
  <c r="C1058" i="1"/>
  <c r="H1058" i="1" s="1"/>
  <c r="D1057" i="1"/>
  <c r="C1057" i="1"/>
  <c r="H1057" i="1" s="1"/>
  <c r="G1056" i="1"/>
  <c r="D1056" i="1"/>
  <c r="C1056" i="1"/>
  <c r="H1056" i="1" s="1"/>
  <c r="G1055" i="1"/>
  <c r="D1055" i="1"/>
  <c r="C1055" i="1"/>
  <c r="H1055" i="1" s="1"/>
  <c r="D1054" i="1"/>
  <c r="C1054" i="1"/>
  <c r="H1054" i="1" s="1"/>
  <c r="D1053" i="1"/>
  <c r="C1053" i="1"/>
  <c r="H1053" i="1" s="1"/>
  <c r="G1052" i="1"/>
  <c r="D1052" i="1"/>
  <c r="C1052" i="1"/>
  <c r="H1052" i="1" s="1"/>
  <c r="G1051" i="1"/>
  <c r="D1051" i="1"/>
  <c r="C1051" i="1"/>
  <c r="H1051" i="1" s="1"/>
  <c r="D1050" i="1"/>
  <c r="C1050" i="1"/>
  <c r="H1050" i="1" s="1"/>
  <c r="D1049" i="1"/>
  <c r="C1049" i="1"/>
  <c r="H1049" i="1" s="1"/>
  <c r="G1048" i="1"/>
  <c r="D1048" i="1"/>
  <c r="C1048" i="1"/>
  <c r="H1048" i="1" s="1"/>
  <c r="D1047" i="1"/>
  <c r="G1045" i="1"/>
  <c r="D1045" i="1"/>
  <c r="C1045" i="1"/>
  <c r="H1045" i="1" s="1"/>
  <c r="G1044" i="1"/>
  <c r="D1044" i="1"/>
  <c r="C1044" i="1"/>
  <c r="H1044" i="1" s="1"/>
  <c r="D1043" i="1"/>
  <c r="C1043" i="1"/>
  <c r="H1043" i="1" s="1"/>
  <c r="D1042" i="1"/>
  <c r="C1042" i="1"/>
  <c r="H1042" i="1" s="1"/>
  <c r="G1041" i="1"/>
  <c r="D1041" i="1"/>
  <c r="C1041" i="1"/>
  <c r="H1041" i="1" s="1"/>
  <c r="G1040" i="1"/>
  <c r="D1040" i="1"/>
  <c r="C1040" i="1"/>
  <c r="H1040" i="1" s="1"/>
  <c r="D1039" i="1"/>
  <c r="C1039" i="1"/>
  <c r="H1039" i="1" s="1"/>
  <c r="D1038" i="1"/>
  <c r="C1038" i="1"/>
  <c r="H1038" i="1" s="1"/>
  <c r="G1037" i="1"/>
  <c r="D1037" i="1"/>
  <c r="C1037" i="1"/>
  <c r="H1037" i="1" s="1"/>
  <c r="G1036" i="1"/>
  <c r="D1036" i="1"/>
  <c r="C1036" i="1"/>
  <c r="H1036" i="1" s="1"/>
  <c r="D1035" i="1"/>
  <c r="C1035" i="1"/>
  <c r="H1035" i="1" s="1"/>
  <c r="D1034" i="1"/>
  <c r="C1034" i="1"/>
  <c r="H1034" i="1" s="1"/>
  <c r="G1033" i="1"/>
  <c r="D1033" i="1"/>
  <c r="C1033" i="1"/>
  <c r="H1033" i="1" s="1"/>
  <c r="G1032" i="1"/>
  <c r="D1032" i="1"/>
  <c r="C1032" i="1"/>
  <c r="H1032" i="1" s="1"/>
  <c r="D1031" i="1"/>
  <c r="C1031" i="1"/>
  <c r="H1031" i="1" s="1"/>
  <c r="D1030" i="1"/>
  <c r="C1030" i="1"/>
  <c r="H1030" i="1" s="1"/>
  <c r="G1029" i="1"/>
  <c r="D1029" i="1"/>
  <c r="C1029" i="1"/>
  <c r="H1029" i="1" s="1"/>
  <c r="G1028" i="1"/>
  <c r="D1028" i="1"/>
  <c r="C1028" i="1"/>
  <c r="H1028" i="1" s="1"/>
  <c r="D1027" i="1"/>
  <c r="C1027" i="1"/>
  <c r="H1027" i="1" s="1"/>
  <c r="D1026" i="1"/>
  <c r="C1026" i="1"/>
  <c r="H1026" i="1" s="1"/>
  <c r="G1025" i="1"/>
  <c r="D1025" i="1"/>
  <c r="C1025" i="1"/>
  <c r="H1025" i="1" s="1"/>
  <c r="G1024" i="1"/>
  <c r="D1024" i="1"/>
  <c r="C1024" i="1"/>
  <c r="H1024" i="1" s="1"/>
  <c r="D1023" i="1"/>
  <c r="C1023" i="1"/>
  <c r="H1023" i="1" s="1"/>
  <c r="D1022" i="1"/>
  <c r="C1022" i="1"/>
  <c r="H1022" i="1" s="1"/>
  <c r="G1021" i="1"/>
  <c r="D1021" i="1"/>
  <c r="C1021" i="1"/>
  <c r="H1021" i="1" s="1"/>
  <c r="G1020" i="1"/>
  <c r="D1020" i="1"/>
  <c r="C1020" i="1"/>
  <c r="H1020" i="1" s="1"/>
  <c r="D1019" i="1"/>
  <c r="C1019" i="1"/>
  <c r="H1019" i="1" s="1"/>
  <c r="D1018" i="1"/>
  <c r="C1018" i="1"/>
  <c r="H1018" i="1" s="1"/>
  <c r="G1017" i="1"/>
  <c r="D1017" i="1"/>
  <c r="C1017" i="1"/>
  <c r="H1017" i="1" s="1"/>
  <c r="G1016" i="1"/>
  <c r="D1016" i="1"/>
  <c r="C1016" i="1"/>
  <c r="H1016" i="1" s="1"/>
  <c r="D1015" i="1"/>
  <c r="C1015" i="1"/>
  <c r="H1015" i="1" s="1"/>
  <c r="D1014" i="1"/>
  <c r="C1014" i="1"/>
  <c r="H1014" i="1" s="1"/>
  <c r="G1013" i="1"/>
  <c r="D1013" i="1"/>
  <c r="C1013" i="1"/>
  <c r="H1013" i="1" s="1"/>
  <c r="G1012" i="1"/>
  <c r="D1012" i="1"/>
  <c r="C1012" i="1"/>
  <c r="H1012" i="1" s="1"/>
  <c r="D1011" i="1"/>
  <c r="C1011" i="1"/>
  <c r="H1011" i="1" s="1"/>
  <c r="D1010" i="1"/>
  <c r="C1010" i="1"/>
  <c r="H1010" i="1" s="1"/>
  <c r="G1009" i="1"/>
  <c r="D1009" i="1"/>
  <c r="C1009" i="1"/>
  <c r="H1009" i="1" s="1"/>
  <c r="G1008" i="1"/>
  <c r="D1008" i="1"/>
  <c r="C1008" i="1"/>
  <c r="H1008" i="1" s="1"/>
  <c r="D1007" i="1"/>
  <c r="C1007" i="1"/>
  <c r="H1007" i="1" s="1"/>
  <c r="D1006" i="1"/>
  <c r="C1006" i="1"/>
  <c r="H1006" i="1" s="1"/>
  <c r="G1005" i="1"/>
  <c r="D1005" i="1"/>
  <c r="C1005" i="1"/>
  <c r="H1005" i="1" s="1"/>
  <c r="G1004" i="1"/>
  <c r="D1004" i="1"/>
  <c r="C1004" i="1"/>
  <c r="H1004" i="1" s="1"/>
  <c r="D1003" i="1"/>
  <c r="C1003" i="1"/>
  <c r="H1003" i="1" s="1"/>
  <c r="D1002" i="1"/>
  <c r="C1002" i="1"/>
  <c r="H1002" i="1" s="1"/>
  <c r="G1001" i="1"/>
  <c r="D1001" i="1"/>
  <c r="C1001" i="1"/>
  <c r="H1001" i="1" s="1"/>
  <c r="G1000" i="1"/>
  <c r="D1000" i="1"/>
  <c r="C1000" i="1"/>
  <c r="H1000" i="1" s="1"/>
  <c r="D999" i="1"/>
  <c r="C999" i="1"/>
  <c r="H999" i="1" s="1"/>
  <c r="D998" i="1"/>
  <c r="C998" i="1"/>
  <c r="H998" i="1" s="1"/>
  <c r="G997" i="1"/>
  <c r="D997" i="1"/>
  <c r="C997" i="1"/>
  <c r="H997" i="1" s="1"/>
  <c r="G996" i="1"/>
  <c r="D996" i="1"/>
  <c r="C996" i="1"/>
  <c r="H996" i="1" s="1"/>
  <c r="D995" i="1"/>
  <c r="C995" i="1"/>
  <c r="H995" i="1" s="1"/>
  <c r="D994" i="1"/>
  <c r="C994" i="1"/>
  <c r="H994" i="1" s="1"/>
  <c r="G993" i="1"/>
  <c r="D993" i="1"/>
  <c r="C993" i="1"/>
  <c r="H993" i="1" s="1"/>
  <c r="G992" i="1"/>
  <c r="D992" i="1"/>
  <c r="C992" i="1"/>
  <c r="H992" i="1" s="1"/>
  <c r="D991" i="1"/>
  <c r="C991" i="1"/>
  <c r="H991" i="1" s="1"/>
  <c r="D990" i="1"/>
  <c r="C990" i="1"/>
  <c r="H990" i="1" s="1"/>
  <c r="G989" i="1"/>
  <c r="D989" i="1"/>
  <c r="C989" i="1"/>
  <c r="H989" i="1" s="1"/>
  <c r="G988" i="1"/>
  <c r="D988" i="1"/>
  <c r="C988" i="1"/>
  <c r="H988" i="1" s="1"/>
  <c r="D987" i="1"/>
  <c r="C987" i="1"/>
  <c r="H987" i="1" s="1"/>
  <c r="D986" i="1"/>
  <c r="C986" i="1"/>
  <c r="H986" i="1" s="1"/>
  <c r="G983" i="1"/>
  <c r="D983" i="1"/>
  <c r="C983" i="1"/>
  <c r="H983" i="1" s="1"/>
  <c r="G982" i="1"/>
  <c r="D982" i="1"/>
  <c r="C982" i="1"/>
  <c r="H982" i="1" s="1"/>
  <c r="D981" i="1"/>
  <c r="C981" i="1"/>
  <c r="H981" i="1" s="1"/>
  <c r="D980" i="1"/>
  <c r="C980" i="1"/>
  <c r="H980" i="1" s="1"/>
  <c r="G979" i="1"/>
  <c r="D979" i="1"/>
  <c r="C979" i="1"/>
  <c r="H979" i="1" s="1"/>
  <c r="G978" i="1"/>
  <c r="D978" i="1"/>
  <c r="C978" i="1"/>
  <c r="H978" i="1" s="1"/>
  <c r="D977" i="1"/>
  <c r="C977" i="1"/>
  <c r="H977" i="1" s="1"/>
  <c r="D976" i="1"/>
  <c r="C976" i="1"/>
  <c r="H976" i="1" s="1"/>
  <c r="G975" i="1"/>
  <c r="D975" i="1"/>
  <c r="C975" i="1"/>
  <c r="H975" i="1" s="1"/>
  <c r="G974" i="1"/>
  <c r="D974" i="1"/>
  <c r="C974" i="1"/>
  <c r="H974" i="1" s="1"/>
  <c r="D973" i="1"/>
  <c r="C973" i="1"/>
  <c r="H973" i="1" s="1"/>
  <c r="D972" i="1"/>
  <c r="C972" i="1"/>
  <c r="H972" i="1" s="1"/>
  <c r="G971" i="1"/>
  <c r="D971" i="1"/>
  <c r="C971" i="1"/>
  <c r="H971" i="1" s="1"/>
  <c r="G970" i="1"/>
  <c r="D970" i="1"/>
  <c r="C970" i="1"/>
  <c r="H970" i="1" s="1"/>
  <c r="D969" i="1"/>
  <c r="C969" i="1"/>
  <c r="H969" i="1" s="1"/>
  <c r="D968" i="1"/>
  <c r="C968" i="1"/>
  <c r="H968" i="1" s="1"/>
  <c r="G967" i="1"/>
  <c r="D967" i="1"/>
  <c r="C967" i="1"/>
  <c r="H967" i="1" s="1"/>
  <c r="G966" i="1"/>
  <c r="D966" i="1"/>
  <c r="C966" i="1"/>
  <c r="H966" i="1" s="1"/>
  <c r="D965" i="1"/>
  <c r="C965" i="1"/>
  <c r="H965" i="1" s="1"/>
  <c r="D964" i="1"/>
  <c r="C964" i="1"/>
  <c r="H964" i="1" s="1"/>
  <c r="G963" i="1"/>
  <c r="D963" i="1"/>
  <c r="C963" i="1"/>
  <c r="H963" i="1" s="1"/>
  <c r="G962" i="1"/>
  <c r="D962" i="1"/>
  <c r="C962" i="1"/>
  <c r="H962" i="1" s="1"/>
  <c r="D961" i="1"/>
  <c r="C961" i="1"/>
  <c r="H961" i="1" s="1"/>
  <c r="D960" i="1"/>
  <c r="C960" i="1"/>
  <c r="H960" i="1" s="1"/>
  <c r="G959" i="1"/>
  <c r="D959" i="1"/>
  <c r="C959" i="1"/>
  <c r="H959" i="1" s="1"/>
  <c r="G958" i="1"/>
  <c r="D958" i="1"/>
  <c r="C958" i="1"/>
  <c r="H958" i="1" s="1"/>
  <c r="D957" i="1"/>
  <c r="C957" i="1"/>
  <c r="H957" i="1" s="1"/>
  <c r="D956" i="1"/>
  <c r="C956" i="1"/>
  <c r="H956" i="1" s="1"/>
  <c r="G955" i="1"/>
  <c r="D955" i="1"/>
  <c r="C955" i="1"/>
  <c r="H955" i="1" s="1"/>
  <c r="G954" i="1"/>
  <c r="D954" i="1"/>
  <c r="C954" i="1"/>
  <c r="H954" i="1" s="1"/>
  <c r="D953" i="1"/>
  <c r="C953" i="1"/>
  <c r="H953" i="1" s="1"/>
  <c r="D952" i="1"/>
  <c r="C952" i="1"/>
  <c r="H952" i="1" s="1"/>
  <c r="G951" i="1"/>
  <c r="D951" i="1"/>
  <c r="C951" i="1"/>
  <c r="H951" i="1" s="1"/>
  <c r="G950" i="1"/>
  <c r="D950" i="1"/>
  <c r="C950" i="1"/>
  <c r="H950" i="1" s="1"/>
  <c r="D949" i="1"/>
  <c r="C949" i="1"/>
  <c r="H949" i="1" s="1"/>
  <c r="D948" i="1"/>
  <c r="C948" i="1"/>
  <c r="H948" i="1" s="1"/>
  <c r="G947" i="1"/>
  <c r="D947" i="1"/>
  <c r="C947" i="1"/>
  <c r="H947" i="1" s="1"/>
  <c r="G946" i="1"/>
  <c r="D946" i="1"/>
  <c r="C946" i="1"/>
  <c r="H946" i="1" s="1"/>
  <c r="D945" i="1"/>
  <c r="C945" i="1"/>
  <c r="H945" i="1" s="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D820" i="1"/>
  <c r="C820" i="1"/>
  <c r="H820" i="1" s="1"/>
  <c r="H819" i="1"/>
  <c r="D819" i="1"/>
  <c r="G819" i="1" s="1"/>
  <c r="C819" i="1"/>
  <c r="H818" i="1"/>
  <c r="D818" i="1"/>
  <c r="G818" i="1" s="1"/>
  <c r="C818" i="1"/>
  <c r="D817" i="1"/>
  <c r="C817" i="1"/>
  <c r="G817" i="1" s="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D717" i="1"/>
  <c r="G717" i="1" s="1"/>
  <c r="C717" i="1"/>
  <c r="D716" i="1"/>
  <c r="H716" i="1" s="1"/>
  <c r="C716" i="1"/>
  <c r="D715" i="1"/>
  <c r="C715" i="1"/>
  <c r="D714" i="1"/>
  <c r="C714" i="1"/>
  <c r="H714" i="1" s="1"/>
  <c r="D713" i="1"/>
  <c r="H713" i="1" s="1"/>
  <c r="C713" i="1"/>
  <c r="H712" i="1"/>
  <c r="G712" i="1"/>
  <c r="D712" i="1"/>
  <c r="C712" i="1"/>
  <c r="H711" i="1"/>
  <c r="G711" i="1"/>
  <c r="D711" i="1"/>
  <c r="C711" i="1"/>
  <c r="H710" i="1"/>
  <c r="G710"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D644" i="1"/>
  <c r="G644" i="1" s="1"/>
  <c r="C644" i="1"/>
  <c r="D643" i="1"/>
  <c r="H643" i="1" s="1"/>
  <c r="C643" i="1"/>
  <c r="D642" i="1"/>
  <c r="H642" i="1" s="1"/>
  <c r="C642" i="1"/>
  <c r="H641" i="1"/>
  <c r="G641" i="1"/>
  <c r="D641" i="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G412" i="1"/>
  <c r="D412" i="1"/>
  <c r="H412" i="1" s="1"/>
  <c r="C412" i="1"/>
  <c r="D411" i="1"/>
  <c r="H411" i="1" s="1"/>
  <c r="C411" i="1"/>
  <c r="H406" i="1"/>
  <c r="G406" i="1"/>
  <c r="D406" i="1"/>
  <c r="C406"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G371" i="1" s="1"/>
  <c r="C371" i="1"/>
  <c r="H370" i="1"/>
  <c r="G370" i="1"/>
  <c r="D370" i="1"/>
  <c r="C370" i="1"/>
  <c r="H369" i="1"/>
  <c r="G369" i="1"/>
  <c r="D369" i="1"/>
  <c r="C369" i="1"/>
  <c r="H368" i="1"/>
  <c r="G368" i="1"/>
  <c r="D368" i="1"/>
  <c r="C368" i="1"/>
  <c r="D367" i="1"/>
  <c r="G367" i="1" s="1"/>
  <c r="C367" i="1"/>
  <c r="H366" i="1"/>
  <c r="G366" i="1"/>
  <c r="D366" i="1"/>
  <c r="C366" i="1"/>
  <c r="G365"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D291" i="1"/>
  <c r="H291" i="1" s="1"/>
  <c r="C291" i="1"/>
  <c r="D290" i="1"/>
  <c r="H290" i="1" s="1"/>
  <c r="C290" i="1"/>
  <c r="D289" i="1"/>
  <c r="G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G262" i="1" s="1"/>
  <c r="C262" i="1"/>
  <c r="H261" i="1"/>
  <c r="G261" i="1"/>
  <c r="D261" i="1"/>
  <c r="C261" i="1"/>
  <c r="D260" i="1"/>
  <c r="G260" i="1" s="1"/>
  <c r="C260" i="1"/>
  <c r="D259" i="1"/>
  <c r="G259" i="1" s="1"/>
  <c r="C259" i="1"/>
  <c r="H258" i="1"/>
  <c r="G258" i="1"/>
  <c r="D258" i="1"/>
  <c r="C258" i="1"/>
  <c r="D257" i="1"/>
  <c r="H257" i="1" s="1"/>
  <c r="C257" i="1"/>
  <c r="H256" i="1"/>
  <c r="G256" i="1"/>
  <c r="D256" i="1"/>
  <c r="C256" i="1"/>
  <c r="G255"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G248" i="1"/>
  <c r="D248" i="1"/>
  <c r="H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G207"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D189" i="1"/>
  <c r="G189" i="1" s="1"/>
  <c r="C189" i="1"/>
  <c r="G188" i="1"/>
  <c r="D188" i="1"/>
  <c r="H188" i="1" s="1"/>
  <c r="C188" i="1"/>
  <c r="D187" i="1"/>
  <c r="H187" i="1" s="1"/>
  <c r="C187" i="1"/>
  <c r="D186" i="1"/>
  <c r="H186" i="1" s="1"/>
  <c r="C186" i="1"/>
  <c r="H185" i="1"/>
  <c r="G185" i="1"/>
  <c r="D185" i="1"/>
  <c r="C185" i="1"/>
  <c r="D184" i="1"/>
  <c r="G184" i="1" s="1"/>
  <c r="C184" i="1"/>
  <c r="H183" i="1"/>
  <c r="G183" i="1"/>
  <c r="D183" i="1"/>
  <c r="C183" i="1"/>
  <c r="D182" i="1"/>
  <c r="G182" i="1" s="1"/>
  <c r="C182" i="1"/>
  <c r="D181" i="1"/>
  <c r="G181" i="1" s="1"/>
  <c r="C181" i="1"/>
  <c r="G180" i="1"/>
  <c r="D180" i="1"/>
  <c r="H180" i="1" s="1"/>
  <c r="C180" i="1"/>
  <c r="D179" i="1"/>
  <c r="G179" i="1" s="1"/>
  <c r="C179" i="1"/>
  <c r="H178" i="1"/>
  <c r="G178" i="1"/>
  <c r="D178" i="1"/>
  <c r="C178" i="1"/>
  <c r="D177" i="1"/>
  <c r="G177" i="1" s="1"/>
  <c r="C177" i="1"/>
  <c r="D176" i="1"/>
  <c r="G176" i="1" s="1"/>
  <c r="C176" i="1"/>
  <c r="D175" i="1"/>
  <c r="G175" i="1" s="1"/>
  <c r="C175" i="1"/>
  <c r="D174" i="1"/>
  <c r="G174" i="1" s="1"/>
  <c r="C174" i="1"/>
  <c r="D173" i="1"/>
  <c r="G173" i="1" s="1"/>
  <c r="C173" i="1"/>
  <c r="D172" i="1"/>
  <c r="G172" i="1" s="1"/>
  <c r="C172" i="1"/>
  <c r="H171" i="1"/>
  <c r="G171" i="1"/>
  <c r="D171" i="1"/>
  <c r="C171" i="1"/>
  <c r="D170" i="1"/>
  <c r="H170" i="1" s="1"/>
  <c r="C170" i="1"/>
  <c r="D169" i="1"/>
  <c r="H169" i="1" s="1"/>
  <c r="C169" i="1"/>
  <c r="D168" i="1"/>
  <c r="H168" i="1" s="1"/>
  <c r="C168" i="1"/>
  <c r="D167" i="1"/>
  <c r="H167" i="1" s="1"/>
  <c r="C167" i="1"/>
  <c r="D166" i="1"/>
  <c r="H166" i="1" s="1"/>
  <c r="C166" i="1"/>
  <c r="C165" i="1"/>
  <c r="H164" i="1"/>
  <c r="G164" i="1"/>
  <c r="D164" i="1"/>
  <c r="C164" i="1"/>
  <c r="D163" i="1"/>
  <c r="H163" i="1" s="1"/>
  <c r="C163" i="1"/>
  <c r="G162" i="1"/>
  <c r="D162" i="1"/>
  <c r="H162" i="1" s="1"/>
  <c r="C162" i="1"/>
  <c r="D161" i="1"/>
  <c r="H161" i="1" s="1"/>
  <c r="C161" i="1"/>
  <c r="D160" i="1"/>
  <c r="H160" i="1" s="1"/>
  <c r="C160" i="1"/>
  <c r="C159" i="1"/>
  <c r="H158" i="1"/>
  <c r="G158" i="1"/>
  <c r="D158" i="1"/>
  <c r="C158" i="1"/>
  <c r="H157" i="1"/>
  <c r="D157" i="1"/>
  <c r="G157" i="1" s="1"/>
  <c r="C157" i="1"/>
  <c r="H156" i="1"/>
  <c r="G156" i="1"/>
  <c r="D156" i="1"/>
  <c r="C156" i="1"/>
  <c r="C155" i="1"/>
  <c r="H154" i="1"/>
  <c r="G154" i="1"/>
  <c r="D154" i="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H131" i="1" s="1"/>
  <c r="C131" i="1"/>
  <c r="D130" i="1"/>
  <c r="H130" i="1" s="1"/>
  <c r="C130" i="1"/>
  <c r="C129" i="1"/>
  <c r="H128" i="1"/>
  <c r="G128" i="1"/>
  <c r="D128" i="1"/>
  <c r="C128" i="1"/>
  <c r="H127" i="1"/>
  <c r="G127" i="1"/>
  <c r="D127" i="1"/>
  <c r="C127" i="1"/>
  <c r="H126" i="1"/>
  <c r="G126" i="1"/>
  <c r="D126" i="1"/>
  <c r="C126" i="1"/>
  <c r="H125" i="1"/>
  <c r="G125" i="1"/>
  <c r="D125" i="1"/>
  <c r="C125" i="1"/>
  <c r="H124" i="1"/>
  <c r="G124" i="1"/>
  <c r="D124" i="1"/>
  <c r="C124" i="1"/>
  <c r="D123" i="1"/>
  <c r="G123" i="1" s="1"/>
  <c r="C123" i="1"/>
  <c r="H122" i="1"/>
  <c r="G122" i="1"/>
  <c r="D122" i="1"/>
  <c r="C122"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H66" i="1"/>
  <c r="G66" i="1"/>
  <c r="D66" i="1"/>
  <c r="C66"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500" i="1" l="1"/>
  <c r="G1578" i="1"/>
  <c r="G1576" i="1"/>
  <c r="H1576" i="1"/>
  <c r="I36" i="3"/>
  <c r="H1503" i="1"/>
  <c r="C1501" i="1"/>
  <c r="G1504" i="1"/>
  <c r="G1491" i="1"/>
  <c r="G1482" i="1"/>
  <c r="H1480" i="1"/>
  <c r="G1507" i="1"/>
  <c r="G1510" i="1"/>
  <c r="G1502" i="1"/>
  <c r="G1499" i="1"/>
  <c r="G1492" i="1"/>
  <c r="C1483" i="1"/>
  <c r="H715" i="1"/>
  <c r="H817" i="1"/>
  <c r="G820" i="1"/>
  <c r="G716" i="1"/>
  <c r="G715" i="1"/>
  <c r="E43" i="9"/>
  <c r="F222" i="9"/>
  <c r="B222" i="9" s="1"/>
  <c r="D165" i="1"/>
  <c r="H165" i="1" s="1"/>
  <c r="G714" i="1"/>
  <c r="E22" i="9"/>
  <c r="B22" i="9" s="1"/>
  <c r="F216" i="9"/>
  <c r="B216" i="9" s="1"/>
  <c r="E31" i="9"/>
  <c r="B31" i="9" s="1"/>
  <c r="E284" i="9"/>
  <c r="B284" i="9" s="1"/>
  <c r="G713" i="1"/>
  <c r="F218" i="9"/>
  <c r="B218" i="9" s="1"/>
  <c r="G709" i="1"/>
  <c r="G687" i="1"/>
  <c r="G669" i="1"/>
  <c r="H644" i="1"/>
  <c r="G643" i="1"/>
  <c r="G642" i="1"/>
  <c r="G645" i="1"/>
  <c r="H405" i="1"/>
  <c r="H371" i="1"/>
  <c r="G364" i="1"/>
  <c r="H367" i="1"/>
  <c r="E407" i="4"/>
  <c r="D402" i="1" s="1"/>
  <c r="G291" i="1"/>
  <c r="G290" i="1"/>
  <c r="G413" i="1"/>
  <c r="H289" i="1"/>
  <c r="G411" i="1"/>
  <c r="E644" i="4"/>
  <c r="D638" i="1" s="1"/>
  <c r="G638" i="1" s="1"/>
  <c r="H288" i="1"/>
  <c r="H259" i="1"/>
  <c r="H260" i="1"/>
  <c r="H262" i="1"/>
  <c r="G257" i="1"/>
  <c r="D206" i="1"/>
  <c r="E196" i="4"/>
  <c r="D192" i="1" s="1"/>
  <c r="H184" i="1"/>
  <c r="G187" i="1"/>
  <c r="G186" i="1"/>
  <c r="F188" i="4"/>
  <c r="E46" i="9"/>
  <c r="B46" i="9" s="1"/>
  <c r="H182" i="1"/>
  <c r="H181" i="1"/>
  <c r="F219" i="9"/>
  <c r="B219" i="9" s="1"/>
  <c r="H179" i="1"/>
  <c r="E42" i="9"/>
  <c r="B42" i="9" s="1"/>
  <c r="H177" i="1"/>
  <c r="F177" i="4"/>
  <c r="H176" i="1"/>
  <c r="H175" i="1"/>
  <c r="H173" i="1"/>
  <c r="H174" i="1"/>
  <c r="H172" i="1"/>
  <c r="G170" i="1"/>
  <c r="G169" i="1"/>
  <c r="G168" i="1"/>
  <c r="G167" i="1"/>
  <c r="G166" i="1"/>
  <c r="G163" i="1"/>
  <c r="G160" i="1"/>
  <c r="G161" i="1"/>
  <c r="D155" i="1"/>
  <c r="E152" i="4"/>
  <c r="D148" i="1" s="1"/>
  <c r="G148" i="1" s="1"/>
  <c r="E39" i="9"/>
  <c r="B39" i="9" s="1"/>
  <c r="H148" i="1"/>
  <c r="F152" i="4"/>
  <c r="G149" i="1"/>
  <c r="G150" i="1"/>
  <c r="F153" i="4"/>
  <c r="G130" i="1"/>
  <c r="G131" i="1"/>
  <c r="H121" i="1"/>
  <c r="H123" i="1"/>
  <c r="G113" i="1"/>
  <c r="F112" i="4"/>
  <c r="E106" i="4"/>
  <c r="D102" i="1" s="1"/>
  <c r="G81" i="1"/>
  <c r="F83" i="4"/>
  <c r="H79" i="1"/>
  <c r="G70" i="1"/>
  <c r="G71" i="1"/>
  <c r="H65" i="1"/>
  <c r="E32" i="9"/>
  <c r="B32" i="9" s="1"/>
  <c r="F214" i="9"/>
  <c r="B214" i="9" s="1"/>
  <c r="E26" i="9"/>
  <c r="B26" i="9" s="1"/>
  <c r="E283" i="9"/>
  <c r="B283" i="9" s="1"/>
  <c r="H1097" i="1"/>
  <c r="G1097" i="1"/>
  <c r="H1099" i="1"/>
  <c r="G1099" i="1"/>
  <c r="G945" i="1"/>
  <c r="G949" i="1"/>
  <c r="G953" i="1"/>
  <c r="G957" i="1"/>
  <c r="G961" i="1"/>
  <c r="G965" i="1"/>
  <c r="G969" i="1"/>
  <c r="G973" i="1"/>
  <c r="G977" i="1"/>
  <c r="G981" i="1"/>
  <c r="G987" i="1"/>
  <c r="G991" i="1"/>
  <c r="G995" i="1"/>
  <c r="G999" i="1"/>
  <c r="G1003" i="1"/>
  <c r="G1007" i="1"/>
  <c r="G1011" i="1"/>
  <c r="G1015" i="1"/>
  <c r="G1019" i="1"/>
  <c r="G1023" i="1"/>
  <c r="G1027" i="1"/>
  <c r="G1031" i="1"/>
  <c r="G1035" i="1"/>
  <c r="G1039" i="1"/>
  <c r="G1043" i="1"/>
  <c r="G1050" i="1"/>
  <c r="G1054" i="1"/>
  <c r="G1058" i="1"/>
  <c r="G1062" i="1"/>
  <c r="G1066" i="1"/>
  <c r="G1070" i="1"/>
  <c r="G1074" i="1"/>
  <c r="G1078" i="1"/>
  <c r="G1082" i="1"/>
  <c r="G1086" i="1"/>
  <c r="G1090" i="1"/>
  <c r="G1094" i="1"/>
  <c r="G944" i="1"/>
  <c r="G948" i="1"/>
  <c r="G952" i="1"/>
  <c r="G956" i="1"/>
  <c r="G960" i="1"/>
  <c r="G964" i="1"/>
  <c r="G968" i="1"/>
  <c r="G972" i="1"/>
  <c r="G976" i="1"/>
  <c r="G980" i="1"/>
  <c r="G986" i="1"/>
  <c r="G990" i="1"/>
  <c r="G994" i="1"/>
  <c r="G998" i="1"/>
  <c r="G1002" i="1"/>
  <c r="G1006" i="1"/>
  <c r="G1010" i="1"/>
  <c r="G1014" i="1"/>
  <c r="G1018" i="1"/>
  <c r="G1022" i="1"/>
  <c r="G1026" i="1"/>
  <c r="G1030" i="1"/>
  <c r="G1034" i="1"/>
  <c r="G1038" i="1"/>
  <c r="G1042" i="1"/>
  <c r="G1049" i="1"/>
  <c r="G1053" i="1"/>
  <c r="G1057" i="1"/>
  <c r="G1061" i="1"/>
  <c r="G1065" i="1"/>
  <c r="G1069" i="1"/>
  <c r="G1073" i="1"/>
  <c r="G1077" i="1"/>
  <c r="G1081" i="1"/>
  <c r="G1085" i="1"/>
  <c r="G1089" i="1"/>
  <c r="G1093" i="1"/>
  <c r="H1098" i="1"/>
  <c r="G1098" i="1"/>
  <c r="H1100" i="1"/>
  <c r="G1100" i="1"/>
  <c r="H1130"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H1157" i="1"/>
  <c r="G1157" i="1"/>
  <c r="H1159" i="1"/>
  <c r="G1159" i="1"/>
  <c r="H1161" i="1"/>
  <c r="G1161" i="1"/>
  <c r="H1163" i="1"/>
  <c r="G1163" i="1"/>
  <c r="H1165" i="1"/>
  <c r="G1165" i="1"/>
  <c r="G1104" i="1"/>
  <c r="G1108" i="1"/>
  <c r="G1112" i="1"/>
  <c r="G1116" i="1"/>
  <c r="G1120" i="1"/>
  <c r="G1124" i="1"/>
  <c r="G1128" i="1"/>
  <c r="G1103" i="1"/>
  <c r="G1107" i="1"/>
  <c r="G1111" i="1"/>
  <c r="G1115" i="1"/>
  <c r="G1119" i="1"/>
  <c r="G1123"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6" i="1"/>
  <c r="G1156" i="1"/>
  <c r="H1158" i="1"/>
  <c r="G1158" i="1"/>
  <c r="H1160" i="1"/>
  <c r="G1160" i="1"/>
  <c r="H1162" i="1"/>
  <c r="G1162" i="1"/>
  <c r="H1164" i="1"/>
  <c r="G1164" i="1"/>
  <c r="G1295" i="1"/>
  <c r="G1303" i="1"/>
  <c r="G1307" i="1"/>
  <c r="G1311" i="1"/>
  <c r="G1315" i="1"/>
  <c r="G1319" i="1"/>
  <c r="G1323" i="1"/>
  <c r="G1327" i="1"/>
  <c r="G1330" i="1"/>
  <c r="G1334" i="1"/>
  <c r="G1338" i="1"/>
  <c r="G1342" i="1"/>
  <c r="G1346" i="1"/>
  <c r="G1350" i="1"/>
  <c r="G1352" i="1"/>
  <c r="G1354" i="1"/>
  <c r="G1356" i="1"/>
  <c r="G1358" i="1"/>
  <c r="G1360" i="1"/>
  <c r="G1362"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H1292" i="1"/>
  <c r="H1296" i="1"/>
  <c r="H1300" i="1"/>
  <c r="H1304" i="1"/>
  <c r="H1308" i="1"/>
  <c r="H1312" i="1"/>
  <c r="H1316" i="1"/>
  <c r="G1293" i="1"/>
  <c r="G1297" i="1"/>
  <c r="G1301" i="1"/>
  <c r="G1305" i="1"/>
  <c r="G1309" i="1"/>
  <c r="G1313" i="1"/>
  <c r="G1317" i="1"/>
  <c r="G1321" i="1"/>
  <c r="G1325" i="1"/>
  <c r="G1332" i="1"/>
  <c r="G1336" i="1"/>
  <c r="G1340" i="1"/>
  <c r="G1344" i="1"/>
  <c r="G1348" i="1"/>
  <c r="G1351" i="1"/>
  <c r="G1353" i="1"/>
  <c r="G1355" i="1"/>
  <c r="G1357" i="1"/>
  <c r="G1359" i="1"/>
  <c r="G1361" i="1"/>
  <c r="G1363" i="1"/>
  <c r="G1365" i="1"/>
  <c r="G1367" i="1"/>
  <c r="G1369" i="1"/>
  <c r="G1371" i="1"/>
  <c r="G1373" i="1"/>
  <c r="G1375" i="1"/>
  <c r="G1377" i="1"/>
  <c r="E408" i="4"/>
  <c r="D403" i="1" s="1"/>
  <c r="H1416" i="1"/>
  <c r="H1420" i="1"/>
  <c r="H1424" i="1"/>
  <c r="H1428" i="1"/>
  <c r="H1432" i="1"/>
  <c r="G1440" i="1"/>
  <c r="G1442" i="1"/>
  <c r="G1444" i="1"/>
  <c r="H1445" i="1"/>
  <c r="I1446" i="1"/>
  <c r="I1448" i="1"/>
  <c r="I1450" i="1"/>
  <c r="I1452" i="1"/>
  <c r="H1454" i="1"/>
  <c r="G1454" i="1"/>
  <c r="I1456" i="1"/>
  <c r="I1458" i="1"/>
  <c r="I1460" i="1"/>
  <c r="H1462" i="1"/>
  <c r="G1462" i="1"/>
  <c r="H1464" i="1"/>
  <c r="G1464" i="1"/>
  <c r="H1466" i="1"/>
  <c r="G1466" i="1"/>
  <c r="H1468" i="1"/>
  <c r="G1468" i="1"/>
  <c r="I1476" i="1"/>
  <c r="I1478" i="1"/>
  <c r="G1486" i="1"/>
  <c r="H1493" i="1"/>
  <c r="G1493" i="1"/>
  <c r="G1506" i="1"/>
  <c r="H1513" i="1"/>
  <c r="G1513" i="1"/>
  <c r="F45" i="4"/>
  <c r="D44" i="4"/>
  <c r="D82" i="4"/>
  <c r="F91" i="4"/>
  <c r="F125" i="4"/>
  <c r="D124" i="4"/>
  <c r="F134" i="4"/>
  <c r="E133" i="4"/>
  <c r="D129" i="1" s="1"/>
  <c r="F460" i="4"/>
  <c r="D459" i="4"/>
  <c r="F207" i="5"/>
  <c r="D206" i="5"/>
  <c r="D5" i="6"/>
  <c r="F114" i="6"/>
  <c r="H27" i="3"/>
  <c r="D43" i="8"/>
  <c r="C1519" i="1"/>
  <c r="H1419" i="1"/>
  <c r="H1427" i="1"/>
  <c r="H1431" i="1"/>
  <c r="H1438" i="1"/>
  <c r="I1471" i="1"/>
  <c r="H1481" i="1"/>
  <c r="G1481" i="1"/>
  <c r="H1497" i="1"/>
  <c r="G1497" i="1"/>
  <c r="H1501" i="1"/>
  <c r="G1501" i="1"/>
  <c r="H1521" i="1"/>
  <c r="G1521"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D50" i="4"/>
  <c r="F65" i="4"/>
  <c r="D299" i="4"/>
  <c r="F300" i="4"/>
  <c r="D351" i="4"/>
  <c r="F352" i="4"/>
  <c r="E420" i="4"/>
  <c r="F119" i="5"/>
  <c r="D118" i="5"/>
  <c r="D177" i="5"/>
  <c r="F180" i="5"/>
  <c r="F99" i="6"/>
  <c r="D89" i="6"/>
  <c r="I31" i="3"/>
  <c r="D1469" i="1"/>
  <c r="I32" i="3"/>
  <c r="D1475" i="1"/>
  <c r="G1439" i="1"/>
  <c r="I1439" i="1" s="1"/>
  <c r="J1439" i="1"/>
  <c r="H1440" i="1"/>
  <c r="G1441" i="1"/>
  <c r="I1441" i="1" s="1"/>
  <c r="J1441" i="1"/>
  <c r="H1442" i="1"/>
  <c r="G1443" i="1"/>
  <c r="I1443" i="1" s="1"/>
  <c r="J1443" i="1"/>
  <c r="H1444" i="1"/>
  <c r="H1447" i="1"/>
  <c r="G1447" i="1"/>
  <c r="I1447" i="1" s="1"/>
  <c r="H1449" i="1"/>
  <c r="G1449" i="1"/>
  <c r="I1449" i="1" s="1"/>
  <c r="H1451" i="1"/>
  <c r="G1451" i="1"/>
  <c r="I1451" i="1" s="1"/>
  <c r="H1453" i="1"/>
  <c r="G1453" i="1"/>
  <c r="H1455" i="1"/>
  <c r="G1455" i="1"/>
  <c r="I1455" i="1" s="1"/>
  <c r="H1457" i="1"/>
  <c r="G1457" i="1"/>
  <c r="I1457" i="1" s="1"/>
  <c r="H1459" i="1"/>
  <c r="G1459" i="1"/>
  <c r="I1459" i="1" s="1"/>
  <c r="H1461" i="1"/>
  <c r="G1461" i="1"/>
  <c r="I1463" i="1"/>
  <c r="I1465" i="1"/>
  <c r="I1467" i="1"/>
  <c r="H1477" i="1"/>
  <c r="G1477" i="1"/>
  <c r="H1479" i="1"/>
  <c r="G1479" i="1"/>
  <c r="H1485" i="1"/>
  <c r="G1485" i="1"/>
  <c r="G1494" i="1"/>
  <c r="H1505" i="1"/>
  <c r="G1505" i="1"/>
  <c r="G1514" i="1"/>
  <c r="E68" i="5"/>
  <c r="H289" i="9"/>
  <c r="E176" i="5"/>
  <c r="E141" i="6"/>
  <c r="I24" i="3"/>
  <c r="H1472" i="1"/>
  <c r="G1472" i="1"/>
  <c r="H1474" i="1"/>
  <c r="G1474" i="1"/>
  <c r="H1489" i="1"/>
  <c r="G1489" i="1"/>
  <c r="H1509" i="1"/>
  <c r="G1509" i="1"/>
  <c r="F228" i="4"/>
  <c r="D224" i="4"/>
  <c r="F130" i="6"/>
  <c r="D129" i="6"/>
  <c r="D5" i="7"/>
  <c r="H30" i="3"/>
  <c r="D196" i="4"/>
  <c r="F252" i="4"/>
  <c r="F530" i="4"/>
  <c r="D529" i="4"/>
  <c r="D42" i="8"/>
  <c r="G294" i="9" s="1"/>
  <c r="E294" i="9" s="1"/>
  <c r="D7" i="4"/>
  <c r="D139" i="4"/>
  <c r="E163" i="4"/>
  <c r="D159" i="1" s="1"/>
  <c r="D643" i="4"/>
  <c r="F416" i="4"/>
  <c r="D472" i="4"/>
  <c r="D484" i="4"/>
  <c r="D515" i="4"/>
  <c r="E529" i="4"/>
  <c r="D567" i="4"/>
  <c r="F594" i="4"/>
  <c r="D593" i="4"/>
  <c r="F8" i="5"/>
  <c r="D7" i="5"/>
  <c r="F70" i="5"/>
  <c r="D69" i="5"/>
  <c r="D238" i="5"/>
  <c r="D106" i="4"/>
  <c r="H20" i="9"/>
  <c r="G20" i="9"/>
  <c r="F197" i="4"/>
  <c r="D311" i="4"/>
  <c r="D363" i="4"/>
  <c r="E643" i="4"/>
  <c r="D637" i="1" s="1"/>
  <c r="E593" i="4"/>
  <c r="D587" i="1" s="1"/>
  <c r="E7" i="5"/>
  <c r="G291" i="9"/>
  <c r="E291" i="9" s="1"/>
  <c r="B291" i="9" s="1"/>
  <c r="F190" i="5"/>
  <c r="F36" i="6"/>
  <c r="D35"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G183" i="9"/>
  <c r="E183" i="9" s="1"/>
  <c r="B183" i="9" s="1"/>
  <c r="G163" i="9"/>
  <c r="E163" i="9" s="1"/>
  <c r="B163" i="9" s="1"/>
  <c r="G161" i="9"/>
  <c r="E161" i="9" s="1"/>
  <c r="B161" i="9" s="1"/>
  <c r="M212" i="9"/>
  <c r="G191" i="9"/>
  <c r="E191" i="9" s="1"/>
  <c r="B191" i="9" s="1"/>
  <c r="G187" i="9"/>
  <c r="E187" i="9" s="1"/>
  <c r="B187" i="9" s="1"/>
  <c r="G179" i="9"/>
  <c r="E179" i="9" s="1"/>
  <c r="B179" i="9" s="1"/>
  <c r="G164" i="9"/>
  <c r="E164" i="9" s="1"/>
  <c r="B164" i="9" s="1"/>
  <c r="G162" i="9"/>
  <c r="E162" i="9" s="1"/>
  <c r="B162" i="9" s="1"/>
  <c r="G160" i="9"/>
  <c r="E160" i="9" s="1"/>
  <c r="B160" i="9" s="1"/>
  <c r="B233" i="9"/>
  <c r="E286" i="9"/>
  <c r="B286" i="9" s="1"/>
  <c r="B83" i="9"/>
  <c r="B91" i="9"/>
  <c r="B99" i="9"/>
  <c r="I10" i="9"/>
  <c r="B27" i="9"/>
  <c r="B35" i="9"/>
  <c r="B43" i="9"/>
  <c r="B51" i="9"/>
  <c r="B59" i="9"/>
  <c r="B67" i="9"/>
  <c r="B71" i="9"/>
  <c r="B87" i="9"/>
  <c r="B95" i="9"/>
  <c r="B103" i="9"/>
  <c r="B221" i="9"/>
  <c r="B109" i="9"/>
  <c r="B117" i="9"/>
  <c r="B125" i="9"/>
  <c r="E135" i="9"/>
  <c r="B135" i="9" s="1"/>
  <c r="B141" i="9"/>
  <c r="E143" i="9"/>
  <c r="B143" i="9" s="1"/>
  <c r="B149" i="9"/>
  <c r="B241" i="9"/>
  <c r="B133" i="9"/>
  <c r="B157" i="9"/>
  <c r="B213" i="9"/>
  <c r="B229" i="9"/>
  <c r="F217" i="9"/>
  <c r="B217" i="9" s="1"/>
  <c r="F225" i="9"/>
  <c r="B225" i="9" s="1"/>
  <c r="F233" i="9"/>
  <c r="F241" i="9"/>
  <c r="F249" i="9"/>
  <c r="B249" i="9" s="1"/>
  <c r="F257" i="9"/>
  <c r="B257" i="9" s="1"/>
  <c r="B215" i="9"/>
  <c r="B223" i="9"/>
  <c r="B231" i="9"/>
  <c r="B239" i="9"/>
  <c r="B247" i="9"/>
  <c r="B255" i="9"/>
  <c r="B263" i="9"/>
  <c r="F213" i="9"/>
  <c r="F221" i="9"/>
  <c r="F229" i="9"/>
  <c r="F237" i="9"/>
  <c r="B237" i="9" s="1"/>
  <c r="F245" i="9"/>
  <c r="B245" i="9" s="1"/>
  <c r="F253" i="9"/>
  <c r="B253" i="9" s="1"/>
  <c r="F261" i="9"/>
  <c r="B261" i="9" s="1"/>
  <c r="H1483" i="1" l="1"/>
  <c r="G1483" i="1"/>
  <c r="G165" i="1"/>
  <c r="H638" i="1"/>
  <c r="G206" i="1"/>
  <c r="H206" i="1"/>
  <c r="F163" i="4"/>
  <c r="G155" i="1"/>
  <c r="H155" i="1"/>
  <c r="F133" i="4"/>
  <c r="B294" i="9"/>
  <c r="E20" i="9"/>
  <c r="D68" i="5"/>
  <c r="F69" i="5"/>
  <c r="C1047" i="1"/>
  <c r="F593" i="4"/>
  <c r="C587" i="1"/>
  <c r="F515" i="4"/>
  <c r="C509" i="1"/>
  <c r="F139" i="4"/>
  <c r="C135" i="1"/>
  <c r="F196" i="4"/>
  <c r="C192" i="1"/>
  <c r="I1474" i="1"/>
  <c r="I21" i="3"/>
  <c r="D1046" i="1"/>
  <c r="I1477" i="1"/>
  <c r="H1469" i="1"/>
  <c r="G1469" i="1"/>
  <c r="D414" i="1"/>
  <c r="F299" i="4"/>
  <c r="D298" i="4"/>
  <c r="C294" i="1"/>
  <c r="F459" i="4"/>
  <c r="C453" i="1"/>
  <c r="F124" i="4"/>
  <c r="C120" i="1"/>
  <c r="F44" i="4"/>
  <c r="C40" i="1"/>
  <c r="I1466" i="1"/>
  <c r="I1462" i="1"/>
  <c r="I1444" i="1"/>
  <c r="E6" i="4"/>
  <c r="F212" i="9"/>
  <c r="F363" i="4"/>
  <c r="C358" i="1"/>
  <c r="F484" i="4"/>
  <c r="C478" i="1"/>
  <c r="F643" i="4"/>
  <c r="C637" i="1"/>
  <c r="D6" i="4"/>
  <c r="F7" i="4"/>
  <c r="C3" i="1"/>
  <c r="D528" i="4"/>
  <c r="F529" i="4"/>
  <c r="C523" i="1"/>
  <c r="F224" i="4"/>
  <c r="C220" i="1"/>
  <c r="I28" i="3"/>
  <c r="D1435" i="1"/>
  <c r="G289" i="9"/>
  <c r="E289" i="9" s="1"/>
  <c r="B289" i="9" s="1"/>
  <c r="D176" i="5"/>
  <c r="F177" i="5"/>
  <c r="C1154" i="1"/>
  <c r="H1519" i="1"/>
  <c r="G1519" i="1"/>
  <c r="G299" i="9"/>
  <c r="E299" i="9" s="1"/>
  <c r="D141" i="6"/>
  <c r="F5" i="6"/>
  <c r="H24" i="3"/>
  <c r="C1299" i="1"/>
  <c r="I1442" i="1"/>
  <c r="F35" i="6"/>
  <c r="H25" i="3"/>
  <c r="C1329" i="1"/>
  <c r="E6" i="5"/>
  <c r="I20" i="3"/>
  <c r="D985" i="1"/>
  <c r="F311" i="4"/>
  <c r="C306" i="1"/>
  <c r="F106" i="4"/>
  <c r="C102" i="1"/>
  <c r="D6" i="5"/>
  <c r="F7" i="5"/>
  <c r="H20" i="3"/>
  <c r="C985" i="1"/>
  <c r="F567" i="4"/>
  <c r="C561" i="1"/>
  <c r="F472" i="4"/>
  <c r="C466" i="1"/>
  <c r="G159" i="1"/>
  <c r="H159" i="1"/>
  <c r="G297" i="9"/>
  <c r="E297" i="9" s="1"/>
  <c r="H29" i="3"/>
  <c r="C1436" i="1"/>
  <c r="I1472" i="1"/>
  <c r="E175" i="5"/>
  <c r="D1152" i="1" s="1"/>
  <c r="I22" i="3"/>
  <c r="D1153" i="1"/>
  <c r="I1479" i="1"/>
  <c r="H1475" i="1"/>
  <c r="G1475" i="1"/>
  <c r="F89" i="6"/>
  <c r="C1383" i="1"/>
  <c r="F118" i="5"/>
  <c r="C1096" i="1"/>
  <c r="F351" i="4"/>
  <c r="D350" i="4"/>
  <c r="C346" i="1"/>
  <c r="F50" i="4"/>
  <c r="C46" i="1"/>
  <c r="I35" i="3"/>
  <c r="C1518" i="1"/>
  <c r="G292" i="9"/>
  <c r="E292" i="9" s="1"/>
  <c r="B292" i="9" s="1"/>
  <c r="F206" i="5"/>
  <c r="C1183" i="1"/>
  <c r="G129" i="1"/>
  <c r="H129" i="1"/>
  <c r="I1468" i="1"/>
  <c r="I1464" i="1"/>
  <c r="I1440" i="1"/>
  <c r="F238" i="5"/>
  <c r="D237" i="5"/>
  <c r="C1215" i="1"/>
  <c r="E528" i="4"/>
  <c r="D523" i="1"/>
  <c r="D420" i="4"/>
  <c r="D151" i="4"/>
  <c r="K1432" i="9"/>
  <c r="G295" i="9"/>
  <c r="E295" i="9" s="1"/>
  <c r="B295" i="9" s="1"/>
  <c r="C1517" i="1"/>
  <c r="I34" i="3"/>
  <c r="F129" i="6"/>
  <c r="C1423" i="1"/>
  <c r="E151" i="4"/>
  <c r="F82" i="4"/>
  <c r="C78" i="1"/>
  <c r="E289" i="4" l="1"/>
  <c r="E290" i="4" s="1"/>
  <c r="D286" i="1" s="1"/>
  <c r="I17" i="3"/>
  <c r="D147" i="1"/>
  <c r="H1517" i="1"/>
  <c r="G1517" i="1"/>
  <c r="H11" i="3"/>
  <c r="F420" i="4"/>
  <c r="D635" i="4"/>
  <c r="C414" i="1"/>
  <c r="F237" i="5"/>
  <c r="H23" i="3"/>
  <c r="C1214" i="1"/>
  <c r="G46" i="1"/>
  <c r="H46" i="1"/>
  <c r="G1436" i="1"/>
  <c r="H1436" i="1"/>
  <c r="F6" i="5"/>
  <c r="C984" i="1"/>
  <c r="G1329" i="1"/>
  <c r="H1329" i="1"/>
  <c r="H28" i="3"/>
  <c r="F141" i="6"/>
  <c r="C1435" i="1"/>
  <c r="H1154" i="1"/>
  <c r="G1154" i="1"/>
  <c r="G523" i="1"/>
  <c r="H523" i="1"/>
  <c r="G478" i="1"/>
  <c r="H478" i="1"/>
  <c r="B212" i="9"/>
  <c r="D407" i="4"/>
  <c r="F298" i="4"/>
  <c r="C293" i="1"/>
  <c r="G135" i="1"/>
  <c r="H135" i="1"/>
  <c r="G587" i="1"/>
  <c r="H587" i="1"/>
  <c r="H21" i="3"/>
  <c r="F68" i="5"/>
  <c r="C1046" i="1"/>
  <c r="G1423" i="1"/>
  <c r="H1423" i="1"/>
  <c r="H1096" i="1"/>
  <c r="G1096" i="1"/>
  <c r="G466" i="1"/>
  <c r="H466" i="1"/>
  <c r="H985" i="1"/>
  <c r="G985" i="1"/>
  <c r="G102" i="1"/>
  <c r="H102" i="1"/>
  <c r="H9" i="3"/>
  <c r="G1299" i="1"/>
  <c r="H1299" i="1"/>
  <c r="E298" i="9"/>
  <c r="B299" i="9"/>
  <c r="F6" i="4"/>
  <c r="H16" i="3"/>
  <c r="D412" i="4"/>
  <c r="C2" i="1"/>
  <c r="I16" i="3"/>
  <c r="E412" i="4"/>
  <c r="D2" i="1"/>
  <c r="G40" i="1"/>
  <c r="H40" i="1"/>
  <c r="G453" i="1"/>
  <c r="H453" i="1"/>
  <c r="B20" i="9"/>
  <c r="E19" i="9"/>
  <c r="G78" i="1"/>
  <c r="H78" i="1"/>
  <c r="H1518" i="1"/>
  <c r="G1518" i="1"/>
  <c r="G346" i="1"/>
  <c r="H346" i="1"/>
  <c r="B297" i="9"/>
  <c r="E296" i="9"/>
  <c r="I10" i="3" s="1"/>
  <c r="F176" i="5"/>
  <c r="D175" i="5"/>
  <c r="H22" i="3"/>
  <c r="C1153" i="1"/>
  <c r="G220" i="1"/>
  <c r="H220" i="1"/>
  <c r="D636" i="4"/>
  <c r="F528" i="4"/>
  <c r="C522" i="1"/>
  <c r="G637" i="1"/>
  <c r="H637" i="1"/>
  <c r="G358" i="1"/>
  <c r="H358" i="1"/>
  <c r="G192" i="1"/>
  <c r="H192" i="1"/>
  <c r="G509" i="1"/>
  <c r="H509" i="1"/>
  <c r="H1047" i="1"/>
  <c r="G1047" i="1"/>
  <c r="E636" i="4"/>
  <c r="D630" i="1" s="1"/>
  <c r="D522" i="1"/>
  <c r="D289" i="4"/>
  <c r="H17" i="3"/>
  <c r="F151" i="4"/>
  <c r="C147" i="1"/>
  <c r="H1215" i="1"/>
  <c r="G1215" i="1"/>
  <c r="H1183" i="1"/>
  <c r="G1183" i="1"/>
  <c r="D408" i="4"/>
  <c r="F350" i="4"/>
  <c r="C345" i="1"/>
  <c r="H1383" i="1"/>
  <c r="G1383" i="1"/>
  <c r="G561" i="1"/>
  <c r="H561" i="1"/>
  <c r="G306" i="1"/>
  <c r="H306" i="1"/>
  <c r="H276" i="9"/>
  <c r="D984" i="1"/>
  <c r="G3" i="1"/>
  <c r="H3" i="1"/>
  <c r="G120" i="1"/>
  <c r="H120" i="1"/>
  <c r="G294" i="1"/>
  <c r="H294" i="1"/>
  <c r="E635" i="4"/>
  <c r="D629" i="1" s="1"/>
  <c r="E293" i="9"/>
  <c r="F636" i="4" l="1"/>
  <c r="C630" i="1"/>
  <c r="F408" i="4"/>
  <c r="C403" i="1"/>
  <c r="D413" i="4"/>
  <c r="D291" i="4"/>
  <c r="F289" i="4"/>
  <c r="C285" i="1"/>
  <c r="F175" i="5"/>
  <c r="C1152" i="1"/>
  <c r="G2" i="1"/>
  <c r="H2" i="1"/>
  <c r="D290" i="4"/>
  <c r="G293" i="1"/>
  <c r="H293" i="1"/>
  <c r="H8" i="3"/>
  <c r="H984" i="1"/>
  <c r="G984" i="1"/>
  <c r="H1214" i="1"/>
  <c r="G1214" i="1"/>
  <c r="F635" i="4"/>
  <c r="C629" i="1"/>
  <c r="G147" i="1"/>
  <c r="H147" i="1"/>
  <c r="G522" i="1"/>
  <c r="H522" i="1"/>
  <c r="E639" i="4"/>
  <c r="D407" i="1"/>
  <c r="D639" i="4"/>
  <c r="D414" i="4"/>
  <c r="F412" i="4"/>
  <c r="C407" i="1"/>
  <c r="H1046" i="1"/>
  <c r="G1046" i="1"/>
  <c r="G345" i="1"/>
  <c r="H345" i="1"/>
  <c r="K3" i="9"/>
  <c r="I9" i="3"/>
  <c r="F407" i="4"/>
  <c r="C402" i="1"/>
  <c r="G276" i="9"/>
  <c r="E276" i="9" s="1"/>
  <c r="N3" i="9"/>
  <c r="I11" i="3"/>
  <c r="H1153" i="1"/>
  <c r="G1153" i="1"/>
  <c r="G1435" i="1"/>
  <c r="H1435" i="1"/>
  <c r="G282" i="9"/>
  <c r="E282" i="9" s="1"/>
  <c r="B282" i="9" s="1"/>
  <c r="G414" i="1"/>
  <c r="H414" i="1"/>
  <c r="E413" i="4"/>
  <c r="E414" i="4" s="1"/>
  <c r="E291" i="4"/>
  <c r="D287" i="1" s="1"/>
  <c r="D285" i="1"/>
  <c r="D409" i="1" l="1"/>
  <c r="E275" i="9"/>
  <c r="I8" i="3" s="1"/>
  <c r="B276" i="9"/>
  <c r="F414" i="4"/>
  <c r="C409" i="1"/>
  <c r="D633" i="1"/>
  <c r="G285" i="1"/>
  <c r="H285" i="1"/>
  <c r="G403" i="1"/>
  <c r="H403" i="1"/>
  <c r="G402" i="1"/>
  <c r="H402" i="1"/>
  <c r="G629" i="1"/>
  <c r="H629" i="1"/>
  <c r="F639" i="4"/>
  <c r="D641" i="4"/>
  <c r="C633" i="1"/>
  <c r="E640" i="4"/>
  <c r="E415" i="4"/>
  <c r="D410" i="1" s="1"/>
  <c r="D408" i="1"/>
  <c r="G407" i="1"/>
  <c r="H407" i="1"/>
  <c r="F290" i="4"/>
  <c r="C286" i="1"/>
  <c r="H1152" i="1"/>
  <c r="G1152" i="1"/>
  <c r="F291" i="4"/>
  <c r="C287" i="1"/>
  <c r="G630" i="1"/>
  <c r="H630" i="1"/>
  <c r="M3" i="9"/>
  <c r="D640" i="4"/>
  <c r="F413" i="4"/>
  <c r="D415" i="4"/>
  <c r="C408" i="1"/>
  <c r="F415" i="4" l="1"/>
  <c r="C410" i="1"/>
  <c r="E642" i="4"/>
  <c r="D634" i="1"/>
  <c r="G408" i="1"/>
  <c r="H408" i="1"/>
  <c r="G287" i="1"/>
  <c r="H287" i="1"/>
  <c r="G286" i="1"/>
  <c r="H286" i="1"/>
  <c r="D642" i="4"/>
  <c r="F640" i="4"/>
  <c r="C634" i="1"/>
  <c r="G633" i="1"/>
  <c r="H633" i="1"/>
  <c r="E641" i="4"/>
  <c r="G409" i="1"/>
  <c r="H409" i="1"/>
  <c r="F641" i="4"/>
  <c r="C635" i="1"/>
  <c r="D646" i="4" l="1"/>
  <c r="F642" i="4"/>
  <c r="C636" i="1"/>
  <c r="E646" i="4"/>
  <c r="D636" i="1"/>
  <c r="D645" i="4"/>
  <c r="G634" i="1"/>
  <c r="H634" i="1"/>
  <c r="G410" i="1"/>
  <c r="H410" i="1"/>
  <c r="E645" i="4"/>
  <c r="D635" i="1"/>
  <c r="H635" i="1" s="1"/>
  <c r="I19" i="3" l="1"/>
  <c r="D640" i="1"/>
  <c r="I18" i="3"/>
  <c r="D639" i="1"/>
  <c r="H7" i="3" s="1"/>
  <c r="F645" i="4"/>
  <c r="H18" i="3"/>
  <c r="C639" i="1"/>
  <c r="G274" i="9"/>
  <c r="E274" i="9" s="1"/>
  <c r="B274" i="9" s="1"/>
  <c r="G636" i="1"/>
  <c r="H636" i="1"/>
  <c r="G635" i="1"/>
  <c r="F646" i="4"/>
  <c r="H19" i="3"/>
  <c r="C640" i="1"/>
  <c r="J3" i="9" l="1"/>
  <c r="I7" i="3"/>
  <c r="G639" i="1"/>
  <c r="H639" i="1"/>
  <c r="G640" i="1"/>
  <c r="H640" i="1"/>
  <c r="M271" i="9" l="1"/>
  <c r="L271" i="9"/>
  <c r="G18" i="9"/>
  <c r="H18" i="9"/>
  <c r="K9" i="9"/>
  <c r="K6" i="9"/>
  <c r="J8" i="9"/>
  <c r="K10" i="9"/>
  <c r="H16" i="9"/>
  <c r="K13" i="9"/>
  <c r="I7" i="9"/>
  <c r="J13" i="9"/>
  <c r="K7" i="9"/>
  <c r="G16" i="9"/>
  <c r="L15" i="9"/>
  <c r="I5" i="9"/>
  <c r="J9" i="9"/>
  <c r="I12" i="9"/>
  <c r="I11" i="9"/>
  <c r="J6" i="9"/>
  <c r="K12" i="9"/>
  <c r="K8" i="9"/>
  <c r="J11" i="9"/>
  <c r="M15" i="9"/>
  <c r="G17" i="9"/>
  <c r="I6" i="9"/>
  <c r="J10" i="9"/>
  <c r="K5" i="9"/>
  <c r="J5" i="9"/>
  <c r="G15" i="9"/>
  <c r="J12" i="9"/>
  <c r="I8" i="9"/>
  <c r="I13" i="9"/>
  <c r="H17" i="9"/>
  <c r="L16" i="9"/>
  <c r="J7" i="9"/>
  <c r="K11" i="9"/>
  <c r="J17" i="9"/>
  <c r="I9" i="9"/>
  <c r="I17" i="9"/>
  <c r="M16" i="9"/>
  <c r="H15" i="9"/>
  <c r="E6" i="9" l="1"/>
  <c r="B6" i="9" s="1"/>
  <c r="E12" i="9"/>
  <c r="B12" i="9" s="1"/>
  <c r="E16" i="9"/>
  <c r="F271" i="9"/>
  <c r="F19" i="9" s="1"/>
  <c r="E13" i="9"/>
  <c r="B13" i="9" s="1"/>
  <c r="E8" i="9"/>
  <c r="B8" i="9" s="1"/>
  <c r="E5" i="9"/>
  <c r="E9" i="9"/>
  <c r="B9" i="9" s="1"/>
  <c r="F16" i="9"/>
  <c r="E10" i="9"/>
  <c r="B10" i="9" s="1"/>
  <c r="E11" i="9"/>
  <c r="B11" i="9" s="1"/>
  <c r="F15" i="9"/>
  <c r="E7" i="9"/>
  <c r="B7" i="9" s="1"/>
  <c r="E18" i="9"/>
  <c r="B18" i="9" s="1"/>
  <c r="E15" i="9"/>
  <c r="B271" i="9"/>
  <c r="E17" i="9"/>
  <c r="B17" i="9" s="1"/>
  <c r="B16" i="9" l="1"/>
  <c r="F14" i="9"/>
  <c r="F3" i="9" s="1"/>
  <c r="E14" i="9"/>
  <c r="B15" i="9"/>
  <c r="E4" i="9"/>
  <c r="B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<sst xmlns="http://schemas.openxmlformats.org/spreadsheetml/2006/main" count="4338" uniqueCount="3399">
  <si>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</si>
  <si>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</si>
  <si>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</si>
  <si>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</si>
  <si>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</si>
  <si>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</si>
  <si>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</si>
  <si>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</si>
  <si>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</si>
  <si>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</si>
  <si>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</si>
  <si>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</si>
  <si>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</si>
  <si>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</si>
  <si>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</si>
  <si>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</si>
  <si>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</si>
  <si>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</si>
  <si>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</si>
  <si>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</si>
  <si>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</si>
  <si>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</si>
  <si>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</si>
  <si>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</si>
  <si>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</si>
  <si>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</si>
  <si>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</si>
  <si>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</si>
  <si>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</si>
  <si>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</si>
  <si>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</si>
  <si>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MOKOŠICA, DUBROVNIK</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</si>
  <si>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</si>
  <si>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</si>
  <si>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</si>
  <si>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</si>
  <si>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</si>
  <si>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</si>
  <si>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</si>
  <si>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</si>
  <si>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</si>
  <si>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</si>
  <si>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</si>
  <si>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</si>
  <si>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</si>
  <si>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</si>
  <si>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</si>
  <si>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</si>
  <si>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</si>
  <si>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9021 - OSNOVNA ŠKOLA MOKOŠICA,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</si>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</sst>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888178.74000000011</v>
      </c>
      <c r="D2" s="6">
        <f>'PR-RAS'!E6</f>
        <v>1065435.29</v>
      </c>
      <c r="E2" s="6">
        <v>0</v>
      </c>
      <c r="F2" s="6">
        <v>0</v>
      </c>
      <c r="G2" s="7">
        <f t="shared" ref="G2:G264" si="0">(B2/1000)*(C2*1+D2*2)</f>
        <v>3019.0493200000005</v>
      </c>
      <c r="H2" s="7">
        <f t="shared" ref="H2:H264" si="1">ABS(C2-ROUND(C2,0))+ABS(D2-ROUND(D2,0))</f>
        <v>0.54999999993015081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686646.28</v>
      </c>
      <c r="D46" s="1">
        <f>'PR-RAS'!E50</f>
        <v>843334.96</v>
      </c>
      <c r="E46" s="1">
        <v>0</v>
      </c>
      <c r="F46" s="1">
        <v>0</v>
      </c>
      <c r="G46" s="2">
        <f t="shared" si="0"/>
        <v>106799.22900000001</v>
      </c>
      <c r="H46" s="2">
        <f t="shared" si="1"/>
        <v>0.32000000006519258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686646.28</v>
      </c>
      <c r="D64" s="1">
        <f>'PR-RAS'!E68</f>
        <v>836707.76</v>
      </c>
      <c r="E64" s="1">
        <v>0</v>
      </c>
      <c r="F64" s="1">
        <v>0</v>
      </c>
      <c r="G64" s="2">
        <f t="shared" si="0"/>
        <v>148683.8934</v>
      </c>
      <c r="H64" s="2">
        <f t="shared" si="1"/>
        <v>0.52000000001862645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686646.28</v>
      </c>
      <c r="D65" s="1">
        <f>'PR-RAS'!E69</f>
        <v>836707.76</v>
      </c>
      <c r="E65" s="1">
        <v>0</v>
      </c>
      <c r="F65" s="1">
        <v>0</v>
      </c>
      <c r="G65" s="2">
        <f t="shared" si="0"/>
        <v>151043.9552</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6627.2</v>
      </c>
      <c r="E70" s="1">
        <v>0</v>
      </c>
      <c r="F70" s="1">
        <v>0</v>
      </c>
      <c r="G70" s="2">
        <f t="shared" si="0"/>
        <v>914.55360000000007</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6627.2</v>
      </c>
      <c r="E71" s="1">
        <v>0</v>
      </c>
      <c r="F71" s="1">
        <v>0</v>
      </c>
      <c r="G71" s="2">
        <f t="shared" si="0"/>
        <v>927.80800000000011</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0.01</v>
      </c>
      <c r="E78" s="1">
        <v>0</v>
      </c>
      <c r="F78" s="1">
        <v>0</v>
      </c>
      <c r="G78" s="2">
        <f t="shared" si="0"/>
        <v>4.62E-3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0.01</v>
      </c>
      <c r="E79" s="1">
        <v>0</v>
      </c>
      <c r="F79" s="1">
        <v>0</v>
      </c>
      <c r="G79" s="2">
        <f t="shared" si="0"/>
        <v>4.6800000000000001E-3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0.01</v>
      </c>
      <c r="E81" s="1">
        <v>0</v>
      </c>
      <c r="F81" s="1">
        <v>0</v>
      </c>
      <c r="G81" s="2">
        <f t="shared" si="0"/>
        <v>4.7999999999999996E-3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23636.9</v>
      </c>
      <c r="D102" s="1">
        <f>'PR-RAS'!E106</f>
        <v>27616.44</v>
      </c>
      <c r="E102" s="1">
        <v>0</v>
      </c>
      <c r="F102" s="1">
        <v>0</v>
      </c>
      <c r="G102" s="2">
        <f t="shared" si="0"/>
        <v>7965.8477800000001</v>
      </c>
      <c r="H102" s="2">
        <f t="shared" si="1"/>
        <v>0.53999999999723514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23636.9</v>
      </c>
      <c r="D108" s="1">
        <f>'PR-RAS'!E112</f>
        <v>27616.44</v>
      </c>
      <c r="E108" s="1">
        <v>0</v>
      </c>
      <c r="F108" s="1">
        <v>0</v>
      </c>
      <c r="G108" s="2">
        <f t="shared" si="0"/>
        <v>8439.06646</v>
      </c>
      <c r="H108" s="2">
        <f t="shared" si="1"/>
        <v>0.53999999999723514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23636.9</v>
      </c>
      <c r="D113" s="1">
        <f>'PR-RAS'!E117</f>
        <v>27616.44</v>
      </c>
      <c r="E113" s="1">
        <v>0</v>
      </c>
      <c r="F113" s="1">
        <v>0</v>
      </c>
      <c r="G113" s="2">
        <f t="shared" si="0"/>
        <v>8833.4153600000009</v>
      </c>
      <c r="H113" s="2">
        <f t="shared" si="1"/>
        <v>0.53999999999723514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1274.1400000000001</v>
      </c>
      <c r="D120" s="1">
        <f>'PR-RAS'!E124</f>
        <v>1274.1199999999999</v>
      </c>
      <c r="E120" s="1">
        <v>0</v>
      </c>
      <c r="F120" s="1">
        <v>0</v>
      </c>
      <c r="G120" s="2">
        <f t="shared" si="0"/>
        <v>454.86322000000001</v>
      </c>
      <c r="H120" s="2">
        <f t="shared" si="1"/>
        <v>0.25999999999999091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1274.1400000000001</v>
      </c>
      <c r="D121" s="1">
        <f>'PR-RAS'!E125</f>
        <v>1274.1199999999999</v>
      </c>
      <c r="E121" s="1">
        <v>0</v>
      </c>
      <c r="F121" s="1">
        <v>0</v>
      </c>
      <c r="G121" s="2">
        <f t="shared" si="0"/>
        <v>458.68560000000002</v>
      </c>
      <c r="H121" s="2">
        <f t="shared" si="1"/>
        <v>0.25999999999999091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1274.1400000000001</v>
      </c>
      <c r="D123" s="1">
        <f>'PR-RAS'!E127</f>
        <v>1274.1199999999999</v>
      </c>
      <c r="E123" s="1">
        <v>0</v>
      </c>
      <c r="F123" s="1">
        <v>0</v>
      </c>
      <c r="G123" s="2">
        <f t="shared" si="0"/>
        <v>466.33035999999998</v>
      </c>
      <c r="H123" s="2">
        <f t="shared" si="1"/>
        <v>0.25999999999999091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176621.38</v>
      </c>
      <c r="D129" s="1">
        <f>'PR-RAS'!E133</f>
        <v>193209.76</v>
      </c>
      <c r="E129" s="1">
        <v>0</v>
      </c>
      <c r="F129" s="1">
        <v>0</v>
      </c>
      <c r="G129" s="2">
        <f t="shared" si="0"/>
        <v>72069.23520000001</v>
      </c>
      <c r="H129" s="2">
        <f t="shared" si="1"/>
        <v>0.61999999999534339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176621.38</v>
      </c>
      <c r="D130" s="1">
        <f>'PR-RAS'!E134</f>
        <v>193209.76</v>
      </c>
      <c r="E130" s="1">
        <v>0</v>
      </c>
      <c r="F130" s="1">
        <v>0</v>
      </c>
      <c r="G130" s="2">
        <f t="shared" si="0"/>
        <v>72632.276100000003</v>
      </c>
      <c r="H130" s="2">
        <f t="shared" si="1"/>
        <v>0.61999999999534339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176621.38</v>
      </c>
      <c r="D131" s="1">
        <f>'PR-RAS'!E135</f>
        <v>193209.76</v>
      </c>
      <c r="E131" s="1">
        <v>0</v>
      </c>
      <c r="F131" s="1">
        <v>0</v>
      </c>
      <c r="G131" s="2">
        <f t="shared" si="0"/>
        <v>73195.31700000001</v>
      </c>
      <c r="H131" s="2">
        <f t="shared" si="1"/>
        <v>0.61999999999534339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891144.12</v>
      </c>
      <c r="D147" s="1">
        <f>'PR-RAS'!E151</f>
        <v>1041860.4500000001</v>
      </c>
      <c r="E147" s="1">
        <v>0</v>
      </c>
      <c r="F147" s="1">
        <v>0</v>
      </c>
      <c r="G147" s="2">
        <f t="shared" si="0"/>
        <v>434330.29291999998</v>
      </c>
      <c r="H147" s="2">
        <f t="shared" si="1"/>
        <v>0.57000000006519258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723327.23</v>
      </c>
      <c r="D148" s="1">
        <f>'PR-RAS'!E152</f>
        <v>822795.63</v>
      </c>
      <c r="E148" s="1">
        <v>0</v>
      </c>
      <c r="F148" s="1">
        <v>0</v>
      </c>
      <c r="G148" s="2">
        <f t="shared" si="0"/>
        <v>348231.01803000004</v>
      </c>
      <c r="H148" s="2">
        <f t="shared" si="1"/>
        <v>0.59999999997671694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597684.54</v>
      </c>
      <c r="D149" s="1">
        <f>'PR-RAS'!E153</f>
        <v>674938.45</v>
      </c>
      <c r="E149" s="1">
        <v>0</v>
      </c>
      <c r="F149" s="1">
        <v>0</v>
      </c>
      <c r="G149" s="2">
        <f t="shared" si="0"/>
        <v>288239.09311999998</v>
      </c>
      <c r="H149" s="2">
        <f t="shared" si="1"/>
        <v>0.90999999991618097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597684.54</v>
      </c>
      <c r="D150" s="1">
        <f>'PR-RAS'!E154</f>
        <v>674938.45</v>
      </c>
      <c r="E150" s="1">
        <v>0</v>
      </c>
      <c r="F150" s="1">
        <v>0</v>
      </c>
      <c r="G150" s="2">
        <f t="shared" si="0"/>
        <v>290186.65456</v>
      </c>
      <c r="H150" s="2">
        <f t="shared" si="1"/>
        <v>0.90999999991618097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25075.48</v>
      </c>
      <c r="D154" s="1">
        <f>'PR-RAS'!E158</f>
        <v>35017.93</v>
      </c>
      <c r="E154" s="1">
        <v>0</v>
      </c>
      <c r="F154" s="1">
        <v>0</v>
      </c>
      <c r="G154" s="2">
        <f t="shared" si="0"/>
        <v>14552.035019999999</v>
      </c>
      <c r="H154" s="2">
        <f t="shared" si="1"/>
        <v>0.5499999999992724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100567.21</v>
      </c>
      <c r="D155" s="1">
        <f>'PR-RAS'!E159</f>
        <v>112839.25</v>
      </c>
      <c r="E155" s="1">
        <v>0</v>
      </c>
      <c r="F155" s="1">
        <v>0</v>
      </c>
      <c r="G155" s="2">
        <f t="shared" si="0"/>
        <v>50241.839340000006</v>
      </c>
      <c r="H155" s="2">
        <f t="shared" si="1"/>
        <v>0.46000000000640284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100521.88</v>
      </c>
      <c r="D157" s="1">
        <f>'PR-RAS'!E161</f>
        <v>112839.25</v>
      </c>
      <c r="E157" s="1">
        <v>0</v>
      </c>
      <c r="F157" s="1">
        <v>0</v>
      </c>
      <c r="G157" s="2">
        <f t="shared" si="0"/>
        <v>50887.259279999998</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45.33</v>
      </c>
      <c r="D158" s="1">
        <f>'PR-RAS'!E162</f>
        <v>0</v>
      </c>
      <c r="E158" s="1">
        <v>0</v>
      </c>
      <c r="F158" s="1">
        <v>0</v>
      </c>
      <c r="G158" s="2">
        <f t="shared" si="0"/>
        <v>7.1168100000000001</v>
      </c>
      <c r="H158" s="2">
        <f t="shared" si="1"/>
        <v>0.32999999999999829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160756.26</v>
      </c>
      <c r="D159" s="1">
        <f>'PR-RAS'!E163</f>
        <v>213782.63999999998</v>
      </c>
      <c r="E159" s="1">
        <v>0</v>
      </c>
      <c r="F159" s="1">
        <v>0</v>
      </c>
      <c r="G159" s="2">
        <f t="shared" si="0"/>
        <v>92954.803320000006</v>
      </c>
      <c r="H159" s="2">
        <f t="shared" si="1"/>
        <v>0.62000000002444722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41231.649999999994</v>
      </c>
      <c r="D160" s="1">
        <f>'PR-RAS'!E164</f>
        <v>29172.74</v>
      </c>
      <c r="E160" s="1">
        <v>0</v>
      </c>
      <c r="F160" s="1">
        <v>0</v>
      </c>
      <c r="G160" s="2">
        <f t="shared" si="0"/>
        <v>15832.76367</v>
      </c>
      <c r="H160" s="2">
        <f t="shared" si="1"/>
        <v>0.61000000000422006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17494.3</v>
      </c>
      <c r="D161" s="1">
        <f>'PR-RAS'!E165</f>
        <v>5558.03</v>
      </c>
      <c r="E161" s="1">
        <v>0</v>
      </c>
      <c r="F161" s="1">
        <v>0</v>
      </c>
      <c r="G161" s="2">
        <f t="shared" si="0"/>
        <v>4577.6576000000005</v>
      </c>
      <c r="H161" s="2">
        <f t="shared" si="1"/>
        <v>0.32999999999901775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23418.82</v>
      </c>
      <c r="D162" s="1">
        <f>'PR-RAS'!E166</f>
        <v>22861.38</v>
      </c>
      <c r="E162" s="1">
        <v>0</v>
      </c>
      <c r="F162" s="1">
        <v>0</v>
      </c>
      <c r="G162" s="2">
        <f t="shared" si="0"/>
        <v>11131.794380000001</v>
      </c>
      <c r="H162" s="2">
        <f t="shared" si="1"/>
        <v>0.56000000000130967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318.52999999999997</v>
      </c>
      <c r="D163" s="1">
        <f>'PR-RAS'!E167</f>
        <v>753.33</v>
      </c>
      <c r="E163" s="1">
        <v>0</v>
      </c>
      <c r="F163" s="1">
        <v>0</v>
      </c>
      <c r="G163" s="2">
        <f t="shared" si="0"/>
        <v>295.68078000000003</v>
      </c>
      <c r="H163" s="2">
        <f t="shared" si="1"/>
        <v>0.80000000000006821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46911.969999999994</v>
      </c>
      <c r="D165" s="1">
        <f>'PR-RAS'!E169</f>
        <v>136785.16999999998</v>
      </c>
      <c r="E165" s="1">
        <v>0</v>
      </c>
      <c r="F165" s="1">
        <v>0</v>
      </c>
      <c r="G165" s="2">
        <f t="shared" si="0"/>
        <v>52559.098839999991</v>
      </c>
      <c r="H165" s="2">
        <f t="shared" si="1"/>
        <v>0.19999999998981366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6618.69</v>
      </c>
      <c r="D166" s="1">
        <f>'PR-RAS'!E170</f>
        <v>11581.09</v>
      </c>
      <c r="E166" s="1">
        <v>0</v>
      </c>
      <c r="F166" s="1">
        <v>0</v>
      </c>
      <c r="G166" s="2">
        <f t="shared" si="0"/>
        <v>4913.8435500000005</v>
      </c>
      <c r="H166" s="2">
        <f t="shared" si="1"/>
        <v>0.4000000000005457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9157.25</v>
      </c>
      <c r="D167" s="1">
        <f>'PR-RAS'!E171</f>
        <v>98632.98</v>
      </c>
      <c r="E167" s="1">
        <v>0</v>
      </c>
      <c r="F167" s="1">
        <v>0</v>
      </c>
      <c r="G167" s="2">
        <f t="shared" si="0"/>
        <v>34266.252860000001</v>
      </c>
      <c r="H167" s="2">
        <f t="shared" si="1"/>
        <v>0.27000000000407454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28202.09</v>
      </c>
      <c r="D168" s="1">
        <f>'PR-RAS'!E172</f>
        <v>17745.169999999998</v>
      </c>
      <c r="E168" s="1">
        <v>0</v>
      </c>
      <c r="F168" s="1">
        <v>0</v>
      </c>
      <c r="G168" s="2">
        <f t="shared" si="0"/>
        <v>10636.63581</v>
      </c>
      <c r="H168" s="2">
        <f t="shared" si="1"/>
        <v>0.25999999999839929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1148.77</v>
      </c>
      <c r="D169" s="1">
        <f>'PR-RAS'!E173</f>
        <v>1564.45</v>
      </c>
      <c r="E169" s="1">
        <v>0</v>
      </c>
      <c r="F169" s="1">
        <v>0</v>
      </c>
      <c r="G169" s="2">
        <f t="shared" si="0"/>
        <v>718.64856000000009</v>
      </c>
      <c r="H169" s="2">
        <f t="shared" si="1"/>
        <v>0.68000000000006366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1785.17</v>
      </c>
      <c r="D170" s="1">
        <f>'PR-RAS'!E174</f>
        <v>6816.05</v>
      </c>
      <c r="E170" s="1">
        <v>0</v>
      </c>
      <c r="F170" s="1">
        <v>0</v>
      </c>
      <c r="G170" s="2">
        <f t="shared" si="0"/>
        <v>2605.51863</v>
      </c>
      <c r="H170" s="2">
        <f t="shared" si="1"/>
        <v>0.22000000000025466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445.43</v>
      </c>
      <c r="E172" s="1">
        <v>0</v>
      </c>
      <c r="F172" s="1">
        <v>0</v>
      </c>
      <c r="G172" s="2">
        <f t="shared" si="0"/>
        <v>152.33706000000001</v>
      </c>
      <c r="H172" s="2">
        <f t="shared" si="1"/>
        <v>0.43000000000000682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67542</v>
      </c>
      <c r="D173" s="1">
        <f>'PR-RAS'!E177</f>
        <v>42791.040000000001</v>
      </c>
      <c r="E173" s="1">
        <v>0</v>
      </c>
      <c r="F173" s="1">
        <v>0</v>
      </c>
      <c r="G173" s="2">
        <f t="shared" si="0"/>
        <v>26337.341759999999</v>
      </c>
      <c r="H173" s="2">
        <f t="shared" si="1"/>
        <v>4.0000000000873115E-2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1740.17</v>
      </c>
      <c r="D174" s="1">
        <f>'PR-RAS'!E178</f>
        <v>1880.94</v>
      </c>
      <c r="E174" s="1">
        <v>0</v>
      </c>
      <c r="F174" s="1">
        <v>0</v>
      </c>
      <c r="G174" s="2">
        <f t="shared" si="0"/>
        <v>951.85464999999999</v>
      </c>
      <c r="H174" s="2">
        <f t="shared" si="1"/>
        <v>0.23000000000001819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49152.9</v>
      </c>
      <c r="D175" s="1">
        <f>'PR-RAS'!E179</f>
        <v>13626.92</v>
      </c>
      <c r="E175" s="1">
        <v>0</v>
      </c>
      <c r="F175" s="1">
        <v>0</v>
      </c>
      <c r="G175" s="2">
        <f t="shared" si="0"/>
        <v>13294.77276</v>
      </c>
      <c r="H175" s="2">
        <f t="shared" si="1"/>
        <v>0.17999999999847205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63.71</v>
      </c>
      <c r="D176" s="1">
        <f>'PR-RAS'!E180</f>
        <v>63.72</v>
      </c>
      <c r="E176" s="1">
        <v>0</v>
      </c>
      <c r="F176" s="1">
        <v>0</v>
      </c>
      <c r="G176" s="2">
        <f t="shared" si="0"/>
        <v>33.451250000000002</v>
      </c>
      <c r="H176" s="2">
        <f t="shared" si="1"/>
        <v>0.57000000000000028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9592.25</v>
      </c>
      <c r="D177" s="1">
        <f>'PR-RAS'!E181</f>
        <v>10717.63</v>
      </c>
      <c r="E177" s="1">
        <v>0</v>
      </c>
      <c r="F177" s="1">
        <v>0</v>
      </c>
      <c r="G177" s="2">
        <f t="shared" si="0"/>
        <v>5460.8417599999993</v>
      </c>
      <c r="H177" s="2">
        <f t="shared" si="1"/>
        <v>0.62000000000080036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1120.05</v>
      </c>
      <c r="D178" s="1">
        <f>'PR-RAS'!E182</f>
        <v>0</v>
      </c>
      <c r="E178" s="1">
        <v>0</v>
      </c>
      <c r="F178" s="1">
        <v>0</v>
      </c>
      <c r="G178" s="2">
        <f t="shared" si="0"/>
        <v>198.24884999999998</v>
      </c>
      <c r="H178" s="2">
        <f t="shared" si="1"/>
        <v>4.9999999999954525E-2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1884</v>
      </c>
      <c r="D179" s="1">
        <f>'PR-RAS'!E183</f>
        <v>11637.43</v>
      </c>
      <c r="E179" s="1">
        <v>0</v>
      </c>
      <c r="F179" s="1">
        <v>0</v>
      </c>
      <c r="G179" s="2">
        <f t="shared" si="0"/>
        <v>4478.2770799999998</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619.57000000000005</v>
      </c>
      <c r="D180" s="1">
        <f>'PR-RAS'!E184</f>
        <v>122.21</v>
      </c>
      <c r="E180" s="1">
        <v>0</v>
      </c>
      <c r="F180" s="1">
        <v>0</v>
      </c>
      <c r="G180" s="2">
        <f t="shared" si="0"/>
        <v>154.65421000000001</v>
      </c>
      <c r="H180" s="2">
        <f t="shared" si="1"/>
        <v>0.63999999999994373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1116.53</v>
      </c>
      <c r="D181" s="1">
        <f>'PR-RAS'!E185</f>
        <v>2765.65</v>
      </c>
      <c r="E181" s="1">
        <v>0</v>
      </c>
      <c r="F181" s="1">
        <v>0</v>
      </c>
      <c r="G181" s="2">
        <f t="shared" si="0"/>
        <v>1196.6094000000001</v>
      </c>
      <c r="H181" s="2">
        <f t="shared" si="1"/>
        <v>0.81999999999993634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2252.8200000000002</v>
      </c>
      <c r="D182" s="1">
        <f>'PR-RAS'!E186</f>
        <v>1976.54</v>
      </c>
      <c r="E182" s="1">
        <v>0</v>
      </c>
      <c r="F182" s="1">
        <v>0</v>
      </c>
      <c r="G182" s="2">
        <f t="shared" si="0"/>
        <v>1123.2678999999998</v>
      </c>
      <c r="H182" s="2">
        <f t="shared" si="1"/>
        <v>0.63999999999987267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5070.6400000000003</v>
      </c>
      <c r="D184" s="1">
        <f>'PR-RAS'!E188</f>
        <v>5033.6900000000005</v>
      </c>
      <c r="E184" s="1">
        <v>0</v>
      </c>
      <c r="F184" s="1">
        <v>0</v>
      </c>
      <c r="G184" s="2">
        <f t="shared" si="0"/>
        <v>2770.2576600000002</v>
      </c>
      <c r="H184" s="2">
        <f t="shared" si="1"/>
        <v>0.66999999999916326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2636.53</v>
      </c>
      <c r="E186" s="1">
        <v>0</v>
      </c>
      <c r="F186" s="1">
        <v>0</v>
      </c>
      <c r="G186" s="2">
        <f t="shared" si="0"/>
        <v>975.51610000000005</v>
      </c>
      <c r="H186" s="2">
        <f t="shared" si="1"/>
        <v>0.46999999999979991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1194.32</v>
      </c>
      <c r="D187" s="1">
        <f>'PR-RAS'!E191</f>
        <v>373</v>
      </c>
      <c r="E187" s="1">
        <v>0</v>
      </c>
      <c r="F187" s="1">
        <v>0</v>
      </c>
      <c r="G187" s="2">
        <f t="shared" si="0"/>
        <v>360.89952</v>
      </c>
      <c r="H187" s="2">
        <f t="shared" si="1"/>
        <v>0.31999999999993634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238.9</v>
      </c>
      <c r="D188" s="1">
        <f>'PR-RAS'!E192</f>
        <v>181.09</v>
      </c>
      <c r="E188" s="1">
        <v>0</v>
      </c>
      <c r="F188" s="1">
        <v>0</v>
      </c>
      <c r="G188" s="2">
        <f t="shared" si="0"/>
        <v>112.40196</v>
      </c>
      <c r="H188" s="2">
        <f t="shared" si="1"/>
        <v>0.18999999999999773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1244.28</v>
      </c>
      <c r="D189" s="1">
        <f>'PR-RAS'!E193</f>
        <v>1493.16</v>
      </c>
      <c r="E189" s="1">
        <v>0</v>
      </c>
      <c r="F189" s="1">
        <v>0</v>
      </c>
      <c r="G189" s="2">
        <f t="shared" si="0"/>
        <v>795.35280000000012</v>
      </c>
      <c r="H189" s="2">
        <f t="shared" si="1"/>
        <v>0.44000000000005457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1327.23</v>
      </c>
      <c r="D190" s="1">
        <f>'PR-RAS'!E194</f>
        <v>0</v>
      </c>
      <c r="E190" s="1">
        <v>0</v>
      </c>
      <c r="F190" s="1">
        <v>0</v>
      </c>
      <c r="G190" s="2">
        <f t="shared" si="0"/>
        <v>250.84647000000001</v>
      </c>
      <c r="H190" s="2">
        <f t="shared" si="1"/>
        <v>0.23000000000001819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1065.9100000000001</v>
      </c>
      <c r="D191" s="1">
        <f>'PR-RAS'!E195</f>
        <v>349.91</v>
      </c>
      <c r="E191" s="1">
        <v>0</v>
      </c>
      <c r="F191" s="1">
        <v>0</v>
      </c>
      <c r="G191" s="2">
        <f t="shared" si="0"/>
        <v>335.48869999999999</v>
      </c>
      <c r="H191" s="2">
        <f t="shared" si="1"/>
        <v>0.17999999999989313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1590.01</v>
      </c>
      <c r="D192" s="1">
        <f>'PR-RAS'!E196</f>
        <v>697.8</v>
      </c>
      <c r="E192" s="1">
        <v>0</v>
      </c>
      <c r="F192" s="1">
        <v>0</v>
      </c>
      <c r="G192" s="2">
        <f t="shared" si="0"/>
        <v>570.25150999999994</v>
      </c>
      <c r="H192" s="2">
        <f t="shared" si="1"/>
        <v>0.21000000000003638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1590.01</v>
      </c>
      <c r="D206" s="1">
        <f>'PR-RAS'!E210</f>
        <v>697.8</v>
      </c>
      <c r="E206" s="1">
        <v>0</v>
      </c>
      <c r="F206" s="1">
        <v>0</v>
      </c>
      <c r="G206" s="2">
        <f t="shared" si="0"/>
        <v>612.05004999999994</v>
      </c>
      <c r="H206" s="2">
        <f t="shared" si="1"/>
        <v>0.21000000000003638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492.2</v>
      </c>
      <c r="D207" s="1">
        <f>'PR-RAS'!E211</f>
        <v>697.8</v>
      </c>
      <c r="E207" s="1">
        <v>0</v>
      </c>
      <c r="F207" s="1">
        <v>0</v>
      </c>
      <c r="G207" s="2">
        <f t="shared" si="0"/>
        <v>388.88679999999999</v>
      </c>
      <c r="H207" s="2">
        <f t="shared" si="1"/>
        <v>0.40000000000003411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1097.81</v>
      </c>
      <c r="D209" s="1">
        <f>'PR-RAS'!E213</f>
        <v>0</v>
      </c>
      <c r="E209" s="1">
        <v>0</v>
      </c>
      <c r="F209" s="1">
        <v>0</v>
      </c>
      <c r="G209" s="2">
        <f t="shared" si="0"/>
        <v>228.34447999999998</v>
      </c>
      <c r="H209" s="2">
        <f t="shared" si="1"/>
        <v>0.19000000000005457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5470.62</v>
      </c>
      <c r="D248" s="1">
        <f>'PR-RAS'!E252</f>
        <v>2942.6</v>
      </c>
      <c r="E248" s="1">
        <v>0</v>
      </c>
      <c r="F248" s="1">
        <v>0</v>
      </c>
      <c r="G248" s="2">
        <f t="shared" si="0"/>
        <v>2804.8875399999997</v>
      </c>
      <c r="H248" s="2">
        <f t="shared" si="1"/>
        <v>0.78000000000020009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5470.62</v>
      </c>
      <c r="D255" s="1">
        <f>'PR-RAS'!E259</f>
        <v>2942.6</v>
      </c>
      <c r="E255" s="1">
        <v>0</v>
      </c>
      <c r="F255" s="1">
        <v>0</v>
      </c>
      <c r="G255" s="2">
        <f t="shared" si="0"/>
        <v>2884.3782799999999</v>
      </c>
      <c r="H255" s="2">
        <f t="shared" si="1"/>
        <v>0.78000000000020009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5470.62</v>
      </c>
      <c r="D257" s="1">
        <f>'PR-RAS'!E261</f>
        <v>2942.6</v>
      </c>
      <c r="E257" s="1">
        <v>0</v>
      </c>
      <c r="F257" s="1">
        <v>0</v>
      </c>
      <c r="G257" s="2">
        <f t="shared" si="0"/>
        <v>2907.0899199999999</v>
      </c>
      <c r="H257" s="2">
        <f t="shared" si="1"/>
        <v>0.78000000000020009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1641.78</v>
      </c>
      <c r="E259" s="1">
        <v>0</v>
      </c>
      <c r="F259" s="1">
        <v>0</v>
      </c>
      <c r="G259" s="2">
        <f t="shared" si="0"/>
        <v>847.15848000000005</v>
      </c>
      <c r="H259" s="2">
        <f t="shared" si="1"/>
        <v>0.22000000000002728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1641.78</v>
      </c>
      <c r="E260" s="1">
        <v>0</v>
      </c>
      <c r="F260" s="1">
        <v>0</v>
      </c>
      <c r="G260" s="2">
        <f t="shared" si="0"/>
        <v>850.44204000000002</v>
      </c>
      <c r="H260" s="2">
        <f t="shared" si="1"/>
        <v>0.22000000000002728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1641.78</v>
      </c>
      <c r="E262" s="1">
        <v>0</v>
      </c>
      <c r="F262" s="1">
        <v>0</v>
      </c>
      <c r="G262" s="2">
        <f t="shared" si="0"/>
        <v>857.00916000000007</v>
      </c>
      <c r="H262" s="2">
        <f t="shared" si="1"/>
        <v>0.22000000000002728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891144.12</v>
      </c>
      <c r="D285" s="1">
        <f>'PR-RAS'!E289</f>
        <v>1041860.4500000001</v>
      </c>
      <c r="E285" s="1">
        <v>0</v>
      </c>
      <c r="F285" s="1">
        <v>0</v>
      </c>
      <c r="G285" s="2">
        <f t="shared" si="8"/>
        <v>844861.66567999998</v>
      </c>
      <c r="H285" s="2">
        <f t="shared" si="9"/>
        <v>0.57000000006519258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23574.839999999967</v>
      </c>
      <c r="E286" s="1">
        <v>0</v>
      </c>
      <c r="F286" s="1">
        <v>0</v>
      </c>
      <c r="G286" s="2">
        <f t="shared" si="8"/>
        <v>13437.658799999981</v>
      </c>
      <c r="H286" s="2">
        <f t="shared" si="9"/>
        <v>0.16000000003259629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2965.3799999998882</v>
      </c>
      <c r="D287" s="1">
        <f>'PR-RAS'!E291</f>
        <v>0</v>
      </c>
      <c r="E287" s="1">
        <v>0</v>
      </c>
      <c r="F287" s="1">
        <v>0</v>
      </c>
      <c r="G287" s="2">
        <f t="shared" si="8"/>
        <v>848.098679999968</v>
      </c>
      <c r="H287" s="2">
        <f t="shared" si="9"/>
        <v>0.37999999988824129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192439.79</v>
      </c>
      <c r="D288" s="1">
        <f>'PR-RAS'!E292</f>
        <v>211741.84</v>
      </c>
      <c r="E288" s="1">
        <v>0</v>
      </c>
      <c r="F288" s="1">
        <v>0</v>
      </c>
      <c r="G288" s="2">
        <f t="shared" si="8"/>
        <v>176770.03588999997</v>
      </c>
      <c r="H288" s="2">
        <f t="shared" si="9"/>
        <v>0.36999999999534339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3791.61</v>
      </c>
      <c r="D290" s="1">
        <f>'PR-RAS'!E294</f>
        <v>3377.7</v>
      </c>
      <c r="E290" s="1">
        <v>0</v>
      </c>
      <c r="F290" s="1">
        <v>0</v>
      </c>
      <c r="G290" s="2">
        <f t="shared" si="8"/>
        <v>3048.0858899999998</v>
      </c>
      <c r="H290" s="2">
        <f t="shared" si="9"/>
        <v>0.69000000000005457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318.52999999999997</v>
      </c>
      <c r="D291" s="1">
        <f>'PR-RAS'!E295</f>
        <v>637.04999999999995</v>
      </c>
      <c r="E291" s="1">
        <v>0</v>
      </c>
      <c r="F291" s="1">
        <v>0</v>
      </c>
      <c r="G291" s="2">
        <f t="shared" si="8"/>
        <v>461.86269999999996</v>
      </c>
      <c r="H291" s="2">
        <f t="shared" si="9"/>
        <v>0.51999999999998181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5011.9500000000007</v>
      </c>
      <c r="D345" s="1">
        <f>'PR-RAS'!E350</f>
        <v>9554.8700000000008</v>
      </c>
      <c r="E345" s="1">
        <v>0</v>
      </c>
      <c r="F345" s="1">
        <v>0</v>
      </c>
      <c r="G345" s="2">
        <f t="shared" si="8"/>
        <v>8297.8613600000008</v>
      </c>
      <c r="H345" s="2">
        <f t="shared" si="9"/>
        <v>0.17999999999847205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5011.9500000000007</v>
      </c>
      <c r="D358" s="1">
        <f>'PR-RAS'!E363</f>
        <v>9554.8700000000008</v>
      </c>
      <c r="E358" s="1">
        <v>0</v>
      </c>
      <c r="F358" s="1">
        <v>0</v>
      </c>
      <c r="G358" s="2">
        <f t="shared" si="8"/>
        <v>8611.4433300000001</v>
      </c>
      <c r="H358" s="2">
        <f t="shared" si="9"/>
        <v>0.17999999999847205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5011.9500000000007</v>
      </c>
      <c r="D364" s="1">
        <f>'PR-RAS'!E369</f>
        <v>9554.8700000000008</v>
      </c>
      <c r="E364" s="1">
        <v>0</v>
      </c>
      <c r="F364" s="1">
        <v>0</v>
      </c>
      <c r="G364" s="2">
        <f t="shared" si="8"/>
        <v>8756.1734699999997</v>
      </c>
      <c r="H364" s="2">
        <f t="shared" si="9"/>
        <v>0.17999999999847205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2304.4</v>
      </c>
      <c r="D365" s="1">
        <f>'PR-RAS'!E370</f>
        <v>3700</v>
      </c>
      <c r="E365" s="1">
        <v>0</v>
      </c>
      <c r="F365" s="1">
        <v>0</v>
      </c>
      <c r="G365" s="2">
        <f t="shared" si="8"/>
        <v>3532.4015999999997</v>
      </c>
      <c r="H365" s="2">
        <f t="shared" si="9"/>
        <v>0.40000000000009095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2707.55</v>
      </c>
      <c r="D367" s="1">
        <f>'PR-RAS'!E372</f>
        <v>2836.1</v>
      </c>
      <c r="E367" s="1">
        <v>0</v>
      </c>
      <c r="F367" s="1">
        <v>0</v>
      </c>
      <c r="G367" s="2">
        <f t="shared" si="8"/>
        <v>3066.9884999999999</v>
      </c>
      <c r="H367" s="2">
        <f t="shared" si="9"/>
        <v>0.54999999999972715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3018.77</v>
      </c>
      <c r="E371" s="1">
        <v>0</v>
      </c>
      <c r="F371" s="1">
        <v>0</v>
      </c>
      <c r="G371" s="2">
        <f t="shared" si="8"/>
        <v>2233.8897999999999</v>
      </c>
      <c r="H371" s="2">
        <f t="shared" si="9"/>
        <v>0.23000000000001819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5011.9500000000007</v>
      </c>
      <c r="D403" s="1">
        <f>'PR-RAS'!E408</f>
        <v>9554.8700000000008</v>
      </c>
      <c r="E403" s="1">
        <v>0</v>
      </c>
      <c r="F403" s="1">
        <v>0</v>
      </c>
      <c r="G403" s="2">
        <f t="shared" si="8"/>
        <v>9696.9193800000012</v>
      </c>
      <c r="H403" s="2">
        <f t="shared" si="9"/>
        <v>0.17999999999847205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176712.66</v>
      </c>
      <c r="D405" s="1">
        <f>'PR-RAS'!E410</f>
        <v>204391.15</v>
      </c>
      <c r="E405" s="1">
        <v>0</v>
      </c>
      <c r="F405" s="1">
        <v>0</v>
      </c>
      <c r="G405" s="2">
        <f t="shared" si="8"/>
        <v>236539.96384000001</v>
      </c>
      <c r="H405" s="2">
        <f t="shared" si="9"/>
        <v>0.48999999999068677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888178.74000000011</v>
      </c>
      <c r="D407" s="1">
        <f>'PR-RAS'!E412</f>
        <v>1065435.29</v>
      </c>
      <c r="E407" s="1">
        <v>0</v>
      </c>
      <c r="F407" s="1">
        <v>0</v>
      </c>
      <c r="G407" s="2">
        <f t="shared" si="8"/>
        <v>1225734.0239200003</v>
      </c>
      <c r="H407" s="2">
        <f t="shared" si="9"/>
        <v>0.54999999993015081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896156.07</v>
      </c>
      <c r="D408" s="1">
        <f>'PR-RAS'!E413</f>
        <v>1051415.32</v>
      </c>
      <c r="E408" s="1">
        <v>0</v>
      </c>
      <c r="F408" s="1">
        <v>0</v>
      </c>
      <c r="G408" s="2">
        <f t="shared" si="8"/>
        <v>1220587.59097</v>
      </c>
      <c r="H408" s="2">
        <f t="shared" si="9"/>
        <v>0.39000000001396984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14019.969999999972</v>
      </c>
      <c r="E409" s="1">
        <v>0</v>
      </c>
      <c r="F409" s="1">
        <v>0</v>
      </c>
      <c r="G409" s="2">
        <f t="shared" si="8"/>
        <v>11440.295519999976</v>
      </c>
      <c r="H409" s="2">
        <f t="shared" si="9"/>
        <v>3.0000000027939677E-2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7977.3299999998417</v>
      </c>
      <c r="D410" s="1">
        <f>'PR-RAS'!E415</f>
        <v>0</v>
      </c>
      <c r="E410" s="1">
        <v>0</v>
      </c>
      <c r="F410" s="1">
        <v>0</v>
      </c>
      <c r="G410" s="2">
        <f t="shared" si="8"/>
        <v>3262.7279699999349</v>
      </c>
      <c r="H410" s="2">
        <f t="shared" si="9"/>
        <v>0.32999999984167516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15727.130000000005</v>
      </c>
      <c r="D411" s="1">
        <f>'PR-RAS'!E416</f>
        <v>7350.6900000000023</v>
      </c>
      <c r="E411" s="1">
        <v>0</v>
      </c>
      <c r="F411" s="1">
        <v>0</v>
      </c>
      <c r="G411" s="2">
        <f t="shared" si="8"/>
        <v>12475.689100000003</v>
      </c>
      <c r="H411" s="2">
        <f t="shared" si="9"/>
        <v>0.44000000000232831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3791.61</v>
      </c>
      <c r="D413" s="1">
        <f>'PR-RAS'!E418</f>
        <v>3377.7</v>
      </c>
      <c r="E413" s="1">
        <v>0</v>
      </c>
      <c r="F413" s="1">
        <v>0</v>
      </c>
      <c r="G413" s="2">
        <f t="shared" si="8"/>
        <v>4345.3681200000001</v>
      </c>
      <c r="H413" s="2">
        <f t="shared" si="9"/>
        <v>0.69000000000005457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888178.74000000011</v>
      </c>
      <c r="D633" s="1">
        <f>'PR-RAS'!E639</f>
        <v>1065435.29</v>
      </c>
      <c r="E633" s="1">
        <v>0</v>
      </c>
      <c r="F633" s="1">
        <v>0</v>
      </c>
      <c r="G633" s="2">
        <f t="shared" si="10"/>
        <v>1908039.1702400001</v>
      </c>
      <c r="H633" s="2">
        <f t="shared" si="11"/>
        <v>0.54999999993015081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896156.07</v>
      </c>
      <c r="D634" s="1">
        <f>'PR-RAS'!E640</f>
        <v>1051415.32</v>
      </c>
      <c r="E634" s="1">
        <v>0</v>
      </c>
      <c r="F634" s="1">
        <v>0</v>
      </c>
      <c r="G634" s="2">
        <f t="shared" si="10"/>
        <v>1898358.5874300001</v>
      </c>
      <c r="H634" s="2">
        <f t="shared" si="11"/>
        <v>0.39000000001396984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14019.969999999972</v>
      </c>
      <c r="E635" s="1">
        <v>0</v>
      </c>
      <c r="F635" s="1">
        <v>0</v>
      </c>
      <c r="G635" s="2">
        <f t="shared" si="10"/>
        <v>17777.321959999965</v>
      </c>
      <c r="H635" s="2">
        <f t="shared" si="11"/>
        <v>3.0000000027939677E-2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7977.3299999998417</v>
      </c>
      <c r="D636" s="1">
        <f>'PR-RAS'!E642</f>
        <v>0</v>
      </c>
      <c r="E636" s="1">
        <v>0</v>
      </c>
      <c r="F636" s="1">
        <v>0</v>
      </c>
      <c r="G636" s="2">
        <f t="shared" si="10"/>
        <v>5065.6045499999</v>
      </c>
      <c r="H636" s="2">
        <f t="shared" si="11"/>
        <v>0.32999999984167516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15727.130000000005</v>
      </c>
      <c r="D637" s="1">
        <f>'PR-RAS'!E643</f>
        <v>7350.6900000000023</v>
      </c>
      <c r="E637" s="1">
        <v>0</v>
      </c>
      <c r="F637" s="1">
        <v>0</v>
      </c>
      <c r="G637" s="2">
        <f t="shared" si="10"/>
        <v>19352.532360000005</v>
      </c>
      <c r="H637" s="2">
        <f t="shared" si="11"/>
        <v>0.44000000000232831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7749.800000000163</v>
      </c>
      <c r="D639" s="1">
        <f>'PR-RAS'!E645</f>
        <v>21370.659999999974</v>
      </c>
      <c r="E639" s="1">
        <v>0</v>
      </c>
      <c r="F639" s="1">
        <v>0</v>
      </c>
      <c r="G639" s="2">
        <f t="shared" si="10"/>
        <v>32213.334560000072</v>
      </c>
      <c r="H639" s="2">
        <f t="shared" si="11"/>
        <v>0.53999999986262992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113414.66</v>
      </c>
      <c r="D641" s="1">
        <f>'PR-RAS'!E647</f>
        <v>134351.48000000001</v>
      </c>
      <c r="E641" s="1">
        <v>0</v>
      </c>
      <c r="F641" s="1">
        <v>0</v>
      </c>
      <c r="G641" s="2">
        <f t="shared" si="10"/>
        <v>244555.27679999999</v>
      </c>
      <c r="H641" s="2">
        <f t="shared" si="11"/>
        <v>0.82000000000698492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28497.42</v>
      </c>
      <c r="D642" s="1">
        <f>'PR-RAS'!E649</f>
        <v>28643.119999999999</v>
      </c>
      <c r="E642" s="1">
        <v>0</v>
      </c>
      <c r="F642" s="1">
        <v>0</v>
      </c>
      <c r="G642" s="2">
        <f t="shared" si="10"/>
        <v>54987.326060000007</v>
      </c>
      <c r="H642" s="2">
        <f t="shared" si="11"/>
        <v>0.53999999999723514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220464.81</v>
      </c>
      <c r="D643" s="1">
        <f>'PR-RAS'!E650</f>
        <v>369931.02</v>
      </c>
      <c r="E643" s="1">
        <v>0</v>
      </c>
      <c r="F643" s="1">
        <v>0</v>
      </c>
      <c r="G643" s="2">
        <f t="shared" si="10"/>
        <v>616529.83770000003</v>
      </c>
      <c r="H643" s="2">
        <f t="shared" si="11"/>
        <v>0.21000000002095476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227017.27</v>
      </c>
      <c r="D644" s="1">
        <f>'PR-RAS'!E651</f>
        <v>328585.44</v>
      </c>
      <c r="E644" s="1">
        <v>0</v>
      </c>
      <c r="F644" s="1">
        <v>0</v>
      </c>
      <c r="G644" s="2">
        <f t="shared" si="10"/>
        <v>568532.98045000003</v>
      </c>
      <c r="H644" s="2">
        <f t="shared" si="11"/>
        <v>0.70999999999185093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21944.959999999992</v>
      </c>
      <c r="D645" s="1">
        <f>'PR-RAS'!E652</f>
        <v>69988.700000000012</v>
      </c>
      <c r="E645" s="1">
        <v>0</v>
      </c>
      <c r="F645" s="1">
        <v>0</v>
      </c>
      <c r="G645" s="2">
        <f t="shared" si="10"/>
        <v>104277.99984000002</v>
      </c>
      <c r="H645" s="2">
        <f t="shared" si="11"/>
        <v>0.33999999999650754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80</v>
      </c>
      <c r="E647" s="1">
        <v>0</v>
      </c>
      <c r="F647" s="1">
        <v>0</v>
      </c>
      <c r="G647" s="2">
        <f t="shared" si="10"/>
        <v>155.04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80</v>
      </c>
      <c r="E649" s="1">
        <v>0</v>
      </c>
      <c r="F649" s="1">
        <v>0</v>
      </c>
      <c r="G649" s="2">
        <f t="shared" si="10"/>
        <v>155.52000000000001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683342.81</v>
      </c>
      <c r="D668" s="1">
        <f>'PR-RAS'!E675</f>
        <v>836447.76</v>
      </c>
      <c r="E668" s="1">
        <v>0</v>
      </c>
      <c r="F668" s="1">
        <v>0</v>
      </c>
      <c r="G668" s="2">
        <f t="shared" si="10"/>
        <v>1571610.9661100002</v>
      </c>
      <c r="H668" s="2">
        <f t="shared" si="11"/>
        <v>0.42999999993480742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3303.47</v>
      </c>
      <c r="D669" s="1">
        <f>'PR-RAS'!E676</f>
        <v>260</v>
      </c>
      <c r="E669" s="1">
        <v>0</v>
      </c>
      <c r="F669" s="1">
        <v>0</v>
      </c>
      <c r="G669" s="2">
        <f t="shared" si="10"/>
        <v>2554.0779600000001</v>
      </c>
      <c r="H669" s="2">
        <f t="shared" si="11"/>
        <v>0.46999999999979991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6627.2</v>
      </c>
      <c r="E687" s="1">
        <v>0</v>
      </c>
      <c r="F687" s="1">
        <v>0</v>
      </c>
      <c r="G687" s="2">
        <f t="shared" si="10"/>
        <v>9092.5184000000008</v>
      </c>
      <c r="H687" s="2">
        <f t="shared" si="11"/>
        <v>0.1999999999998181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17659.599999999999</v>
      </c>
      <c r="D703" s="1">
        <f>'PR-RAS'!E710</f>
        <v>21692.04</v>
      </c>
      <c r="E703" s="1">
        <v>0</v>
      </c>
      <c r="F703" s="1">
        <v>0</v>
      </c>
      <c r="G703" s="2">
        <f t="shared" si="10"/>
        <v>42852.663359999999</v>
      </c>
      <c r="H703" s="2">
        <f t="shared" si="11"/>
        <v>0.44000000000232831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678.38</v>
      </c>
      <c r="D709" s="1">
        <f>'PR-RAS'!E716</f>
        <v>2034.84</v>
      </c>
      <c r="E709" s="1">
        <v>0</v>
      </c>
      <c r="F709" s="1">
        <v>0</v>
      </c>
      <c r="G709" s="2">
        <f t="shared" si="10"/>
        <v>3361.6264799999994</v>
      </c>
      <c r="H709" s="2">
        <f t="shared" si="11"/>
        <v>0.54000000000007731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4201.79</v>
      </c>
      <c r="D710" s="1">
        <f>'PR-RAS'!E717</f>
        <v>3720.71</v>
      </c>
      <c r="E710" s="1">
        <v>0</v>
      </c>
      <c r="F710" s="1">
        <v>0</v>
      </c>
      <c r="G710" s="2">
        <f t="shared" si="10"/>
        <v>8255.0358899999992</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23418.82</v>
      </c>
      <c r="D711" s="1">
        <f>'PR-RAS'!E718</f>
        <v>22861.38</v>
      </c>
      <c r="E711" s="1">
        <v>0</v>
      </c>
      <c r="F711" s="1">
        <v>0</v>
      </c>
      <c r="G711" s="2">
        <f t="shared" si="10"/>
        <v>49090.521800000002</v>
      </c>
      <c r="H711" s="2">
        <f t="shared" si="11"/>
        <v>0.56000000000130967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402.81</v>
      </c>
      <c r="D713" s="1">
        <f>'PR-RAS'!E720</f>
        <v>11142.34</v>
      </c>
      <c r="E713" s="1">
        <v>0</v>
      </c>
      <c r="F713" s="1">
        <v>0</v>
      </c>
      <c r="G713" s="2">
        <f t="shared" si="10"/>
        <v>16153.49288</v>
      </c>
      <c r="H713" s="2">
        <f t="shared" si="11"/>
        <v>0.53000000000014325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619.57000000000005</v>
      </c>
      <c r="D714" s="1">
        <f>'PR-RAS'!E721</f>
        <v>122.21</v>
      </c>
      <c r="E714" s="1">
        <v>0</v>
      </c>
      <c r="F714" s="1">
        <v>0</v>
      </c>
      <c r="G714" s="2">
        <f t="shared" si="10"/>
        <v>616.02486999999996</v>
      </c>
      <c r="H714" s="2">
        <f t="shared" si="11"/>
        <v>0.63999999999994373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2252.8200000000002</v>
      </c>
      <c r="D717" s="1">
        <f>'PR-RAS'!E724</f>
        <v>0</v>
      </c>
      <c r="E717" s="1">
        <v>0</v>
      </c>
      <c r="F717" s="1">
        <v>0</v>
      </c>
      <c r="G717" s="2">
        <f t="shared" si="10"/>
        <v>1613.0191200000002</v>
      </c>
      <c r="H717" s="2">
        <f t="shared" si="11"/>
        <v>0.17999999999983629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2636.53</v>
      </c>
      <c r="E719" s="1">
        <v>0</v>
      </c>
      <c r="F719" s="1">
        <v>0</v>
      </c>
      <c r="G719" s="2">
        <f t="shared" si="10"/>
        <v>3786.05708</v>
      </c>
      <c r="H719" s="2">
        <f t="shared" si="11"/>
        <v>0.46999999999979991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5470.62</v>
      </c>
      <c r="D820" s="1">
        <f>'PR-RAS'!E827</f>
        <v>2942.6</v>
      </c>
      <c r="E820" s="1">
        <v>0</v>
      </c>
      <c r="F820" s="1">
        <v>0</v>
      </c>
      <c r="G820" s="2">
        <f t="shared" si="18"/>
        <v>9300.4165799999992</v>
      </c>
      <c r="H820" s="2">
        <f t="shared" si="19"/>
        <v>0.78000000000020009</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160545.58000000002</v>
      </c>
      <c r="D1480" s="6"/>
      <c r="E1480" s="6">
        <v>0</v>
      </c>
      <c r="F1480" s="6">
        <v>0</v>
      </c>
      <c r="G1480" s="7">
        <f t="shared" ref="G1480:G1580" si="34">B1480/1000*C1480</f>
        <v>160.54558000000003</v>
      </c>
      <c r="H1480" s="7">
        <f t="shared" ref="H1480:H1580" si="35">ABS(C1480-ROUND(C1480,0))</f>
        <v>0.41999999998370185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1089133.5200000003</v>
      </c>
      <c r="D1481" s="1">
        <v>0</v>
      </c>
      <c r="E1481" s="1">
        <v>0</v>
      </c>
      <c r="F1481" s="1">
        <v>0</v>
      </c>
      <c r="G1481" s="2">
        <f t="shared" si="34"/>
        <v>2178.2670400000006</v>
      </c>
      <c r="H1481" s="2">
        <f t="shared" si="35"/>
        <v>0.4799999997485429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17428.77</v>
      </c>
      <c r="D1482" s="1">
        <v>0</v>
      </c>
      <c r="E1482" s="1">
        <v>0</v>
      </c>
      <c r="F1482" s="1">
        <v>0</v>
      </c>
      <c r="G1482" s="2">
        <f t="shared" si="34"/>
        <v>52.28631</v>
      </c>
      <c r="H1482" s="2">
        <f t="shared" si="35"/>
        <v>0.22999999999956344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1062149.8800000001</v>
      </c>
      <c r="D1483" s="1">
        <v>0</v>
      </c>
      <c r="E1483" s="1">
        <v>0</v>
      </c>
      <c r="F1483" s="1">
        <v>0</v>
      </c>
      <c r="G1483" s="2">
        <f t="shared" si="34"/>
        <v>4248.5995200000007</v>
      </c>
      <c r="H1483" s="2">
        <f t="shared" si="35"/>
        <v>0.11999999987892807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852366.02</v>
      </c>
      <c r="D1484" s="1">
        <v>0</v>
      </c>
      <c r="E1484" s="1">
        <v>0</v>
      </c>
      <c r="F1484" s="1">
        <v>0</v>
      </c>
      <c r="G1484" s="2">
        <f t="shared" si="34"/>
        <v>4261.8301000000001</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204548.85</v>
      </c>
      <c r="D1485" s="1">
        <v>0</v>
      </c>
      <c r="E1485" s="1">
        <v>0</v>
      </c>
      <c r="F1485" s="1">
        <v>0</v>
      </c>
      <c r="G1485" s="2">
        <f t="shared" si="34"/>
        <v>1227.2931000000001</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503.5</v>
      </c>
      <c r="D1486" s="1">
        <v>0</v>
      </c>
      <c r="E1486" s="1">
        <v>0</v>
      </c>
      <c r="F1486" s="1">
        <v>0</v>
      </c>
      <c r="G1486" s="2">
        <f t="shared" si="34"/>
        <v>3.5245000000000002</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3089.73</v>
      </c>
      <c r="D1489" s="1">
        <v>0</v>
      </c>
      <c r="E1489" s="1">
        <v>0</v>
      </c>
      <c r="F1489" s="1">
        <v>0</v>
      </c>
      <c r="G1489" s="2">
        <f t="shared" si="34"/>
        <v>30.897300000000001</v>
      </c>
      <c r="H1489" s="2">
        <f t="shared" si="35"/>
        <v>0.26999999999998181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1641.78</v>
      </c>
      <c r="D1491" s="1">
        <v>0</v>
      </c>
      <c r="E1491" s="1">
        <v>0</v>
      </c>
      <c r="F1491" s="1">
        <v>0</v>
      </c>
      <c r="G1491" s="2">
        <f t="shared" si="34"/>
        <v>19.701360000000001</v>
      </c>
      <c r="H1491" s="2">
        <f t="shared" si="35"/>
        <v>0.22000000000002728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9554.8700000000008</v>
      </c>
      <c r="D1492" s="1">
        <v>0</v>
      </c>
      <c r="E1492" s="1">
        <v>0</v>
      </c>
      <c r="F1492" s="1">
        <v>0</v>
      </c>
      <c r="G1492" s="2">
        <f t="shared" si="34"/>
        <v>124.21331000000001</v>
      </c>
      <c r="H1492" s="2">
        <f t="shared" si="35"/>
        <v>0.12999999999919964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1039879.2700000001</v>
      </c>
      <c r="D1499" s="1">
        <v>0</v>
      </c>
      <c r="E1499" s="1">
        <v>0</v>
      </c>
      <c r="F1499" s="1">
        <v>0</v>
      </c>
      <c r="G1499" s="2">
        <f t="shared" si="34"/>
        <v>20797.585400000004</v>
      </c>
      <c r="H1499" s="2">
        <f t="shared" si="35"/>
        <v>0.27000000013504177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1134.48</v>
      </c>
      <c r="D1500" s="1">
        <v>0</v>
      </c>
      <c r="E1500" s="1">
        <v>0</v>
      </c>
      <c r="F1500" s="1">
        <v>0</v>
      </c>
      <c r="G1500" s="2">
        <f t="shared" si="34"/>
        <v>23.824080000000002</v>
      </c>
      <c r="H1500" s="2">
        <f t="shared" si="35"/>
        <v>0.48000000000001819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1032026.0200000001</v>
      </c>
      <c r="D1501" s="1">
        <v>0</v>
      </c>
      <c r="E1501" s="1">
        <v>0</v>
      </c>
      <c r="F1501" s="1">
        <v>0</v>
      </c>
      <c r="G1501" s="2">
        <f t="shared" si="34"/>
        <v>22704.57244</v>
      </c>
      <c r="H1501" s="2">
        <f t="shared" si="35"/>
        <v>2.0000000135041773E-2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837328.24</v>
      </c>
      <c r="D1502" s="1">
        <v>0</v>
      </c>
      <c r="E1502" s="1">
        <v>0</v>
      </c>
      <c r="F1502" s="1">
        <v>0</v>
      </c>
      <c r="G1502" s="2">
        <f t="shared" si="34"/>
        <v>19258.54952</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190206.53</v>
      </c>
      <c r="D1503" s="1">
        <v>0</v>
      </c>
      <c r="E1503" s="1">
        <v>0</v>
      </c>
      <c r="F1503" s="1">
        <v>0</v>
      </c>
      <c r="G1503" s="2">
        <f t="shared" si="34"/>
        <v>4564.9567200000001</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505.16</v>
      </c>
      <c r="D1504" s="1">
        <v>0</v>
      </c>
      <c r="E1504" s="1">
        <v>0</v>
      </c>
      <c r="F1504" s="1">
        <v>0</v>
      </c>
      <c r="G1504" s="2">
        <f t="shared" si="34"/>
        <v>12.629000000000001</v>
      </c>
      <c r="H1504" s="2">
        <f t="shared" si="35"/>
        <v>0.16000000000002501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2344.31</v>
      </c>
      <c r="D1507" s="1">
        <v>0</v>
      </c>
      <c r="E1507" s="1">
        <v>0</v>
      </c>
      <c r="F1507" s="1">
        <v>0</v>
      </c>
      <c r="G1507" s="2">
        <f t="shared" si="34"/>
        <v>65.640680000000003</v>
      </c>
      <c r="H1507" s="2">
        <f t="shared" si="35"/>
        <v>0.30999999999994543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1641.78</v>
      </c>
      <c r="D1509" s="1">
        <v>0</v>
      </c>
      <c r="E1509" s="1">
        <v>0</v>
      </c>
      <c r="F1509" s="1">
        <v>0</v>
      </c>
      <c r="G1509" s="2">
        <f t="shared" si="34"/>
        <v>49.253399999999999</v>
      </c>
      <c r="H1509" s="2">
        <f t="shared" si="35"/>
        <v>0.22000000000002728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6718.77</v>
      </c>
      <c r="D1510" s="1">
        <v>0</v>
      </c>
      <c r="E1510" s="1">
        <v>0</v>
      </c>
      <c r="F1510" s="1">
        <v>0</v>
      </c>
      <c r="G1510" s="2">
        <f t="shared" si="34"/>
        <v>208.28187</v>
      </c>
      <c r="H1510" s="2">
        <f t="shared" si="35"/>
        <v>0.22999999999956344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209799.83000000019</v>
      </c>
      <c r="D1517" s="1">
        <v>0</v>
      </c>
      <c r="E1517" s="1">
        <v>0</v>
      </c>
      <c r="F1517" s="1">
        <v>0</v>
      </c>
      <c r="G1517" s="2">
        <f t="shared" si="34"/>
        <v>7972.3935400000073</v>
      </c>
      <c r="H1517" s="2">
        <f t="shared" si="35"/>
        <v>0.16999999980907887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209799.83</v>
      </c>
      <c r="D1576" s="1">
        <v>0</v>
      </c>
      <c r="E1576" s="1">
        <v>0</v>
      </c>
      <c r="F1576" s="1">
        <v>0</v>
      </c>
      <c r="G1576" s="2">
        <f t="shared" si="34"/>
        <v>20350.58351</v>
      </c>
      <c r="H1576" s="2">
        <f t="shared" si="35"/>
        <v>0.17000000001280569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35488.519999999997</v>
      </c>
      <c r="D1577" s="1">
        <v>0</v>
      </c>
      <c r="E1577" s="1">
        <v>0</v>
      </c>
      <c r="F1577" s="1">
        <v>0</v>
      </c>
      <c r="G1577" s="2">
        <f t="shared" si="34"/>
        <v>3477.8749599999996</v>
      </c>
      <c r="H1577" s="2">
        <f t="shared" si="35"/>
        <v>0.48000000000320142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174311.31</v>
      </c>
      <c r="D1578" s="1">
        <v>0</v>
      </c>
      <c r="E1578" s="1">
        <v>0</v>
      </c>
      <c r="F1578" s="1">
        <v>0</v>
      </c>
      <c r="G1578" s="2">
        <f t="shared" si="34"/>
        <v>17256.81969</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9021</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888178.74000000011</v>
      </c>
      <c r="I16" s="170">
        <f>'PR-RAS'!E6</f>
        <v>1065435.29</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891144.12</v>
      </c>
      <c r="I17" s="170">
        <f>'PR-RAS'!E151</f>
        <v>1041860.4500000001</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7749.800000000163</v>
      </c>
      <c r="I18" s="170">
        <f>'PR-RAS'!E645</f>
        <v>21370.659999999974</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160545.58000000002</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209799.83000000019</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209799.83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5" zoomScaleNormal="100" workbookViewId="0">
      <selection activeCell="E724" sqref="E72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888178.74000000011</v>
      </c>
      <c r="E6" s="51">
        <f>E7+E44+E50+E82+E106+E124+E133+E139</f>
        <v>1065435.29</v>
      </c>
      <c r="F6" s="52">
        <f t="shared" ref="F6:F131" si="0">IF(D6&lt;&gt;0,IF(E6/D6&gt;=100,"&gt;&gt;100",E6/D6*100),"-")</f>
        <v>119.957306116109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686646.28</v>
      </c>
      <c r="E50" s="51">
        <f>E51+E54+E59+E62+E65+E68+E71+E74+E77</f>
        <v>843334.96</v>
      </c>
      <c r="F50" s="52">
        <f t="shared" si="0"/>
        <v>122.81941729881649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686646.28</v>
      </c>
      <c r="E68" s="51">
        <f t="shared" si="15"/>
        <v>836707.76</v>
      </c>
      <c r="F68" s="52">
        <f t="shared" si="0"/>
        <v>121.85426243043216</v>
      </c>
    </row>
    <row r="69" spans="1:6" ht="12.75" customHeight="1" x14ac:dyDescent="0.2">
      <c r="A69" s="53" t="s">
        <v>184</v>
      </c>
      <c r="B69" s="85" t="s">
        <v>185</v>
      </c>
      <c r="C69" s="50" t="s">
        <v>184</v>
      </c>
      <c r="D69" s="242">
        <v>686646.28</v>
      </c>
      <c r="E69" s="242">
        <v>836707.76</v>
      </c>
      <c r="F69" s="52">
        <f t="shared" si="0"/>
        <v>121.85426243043216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6627.2</v>
      </c>
      <c r="F74" s="52" t="str">
        <f t="shared" si="0"/>
        <v>-</v>
      </c>
    </row>
    <row r="75" spans="1:6" ht="12.75" customHeight="1" x14ac:dyDescent="0.2">
      <c r="A75" s="53" t="s">
        <v>196</v>
      </c>
      <c r="B75" s="85" t="s">
        <v>197</v>
      </c>
      <c r="C75" s="50" t="s">
        <v>196</v>
      </c>
      <c r="D75" s="242">
        <v>0</v>
      </c>
      <c r="E75" s="242">
        <v>6627.2</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0.04</v>
      </c>
      <c r="E82" s="51">
        <f t="shared" si="19"/>
        <v>0.01</v>
      </c>
      <c r="F82" s="52">
        <f t="shared" si="0"/>
        <v>25</v>
      </c>
    </row>
    <row r="83" spans="1:6" ht="12.75" customHeight="1" x14ac:dyDescent="0.2">
      <c r="A83" s="53">
        <v>641</v>
      </c>
      <c r="B83" s="85" t="s">
        <v>212</v>
      </c>
      <c r="C83" s="50" t="s">
        <v>213</v>
      </c>
      <c r="D83" s="51">
        <f t="shared" ref="D83:E83" si="20">SUM(D84:D90)</f>
        <v>0.04</v>
      </c>
      <c r="E83" s="51">
        <f t="shared" si="20"/>
        <v>0.01</v>
      </c>
      <c r="F83" s="52">
        <f t="shared" si="0"/>
        <v>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v>0.01</v>
      </c>
      <c r="F85" s="52">
        <f t="shared" si="0"/>
        <v>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23636.9</v>
      </c>
      <c r="E106" s="51">
        <f t="shared" si="23"/>
        <v>27616.44</v>
      </c>
      <c r="F106" s="52">
        <f t="shared" si="0"/>
        <v>116.83613333389742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23636.9</v>
      </c>
      <c r="E112" s="51">
        <f t="shared" si="25"/>
        <v>27616.44</v>
      </c>
      <c r="F112" s="52">
        <f t="shared" si="0"/>
        <v>116.83613333389742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23636.9</v>
      </c>
      <c r="E117" s="242">
        <v>27616.44</v>
      </c>
      <c r="F117" s="52">
        <f t="shared" si="0"/>
        <v>116.83613333389742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1274.1400000000001</v>
      </c>
      <c r="E124" s="51">
        <f t="shared" si="27"/>
        <v>1274.1199999999999</v>
      </c>
      <c r="F124" s="52">
        <f t="shared" si="0"/>
        <v>99.998430313780261</v>
      </c>
    </row>
    <row r="125" spans="1:6" ht="12.75" customHeight="1" x14ac:dyDescent="0.2">
      <c r="A125" s="53">
        <v>661</v>
      </c>
      <c r="B125" s="86" t="s">
        <v>296</v>
      </c>
      <c r="C125" s="50" t="s">
        <v>297</v>
      </c>
      <c r="D125" s="51">
        <f t="shared" ref="D125:E125" si="28">SUM(D126:D127)</f>
        <v>1274.1400000000001</v>
      </c>
      <c r="E125" s="51">
        <f t="shared" si="28"/>
        <v>1274.1199999999999</v>
      </c>
      <c r="F125" s="52">
        <f t="shared" si="0"/>
        <v>99.998430313780261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1274.1400000000001</v>
      </c>
      <c r="E127" s="242">
        <v>1274.1199999999999</v>
      </c>
      <c r="F127" s="52">
        <f t="shared" si="0"/>
        <v>99.998430313780261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176621.38</v>
      </c>
      <c r="E133" s="51">
        <f t="shared" si="30"/>
        <v>193209.76</v>
      </c>
      <c r="F133" s="52">
        <f t="shared" ref="F133:F223" si="31">IF(D133&lt;&gt;0,IF(E133/D133&gt;=100,"&gt;&gt;100",E133/D133*100),"-")</f>
        <v>109.39205661285175</v>
      </c>
    </row>
    <row r="134" spans="1:6" ht="24" x14ac:dyDescent="0.2">
      <c r="A134" s="53">
        <v>671</v>
      </c>
      <c r="B134" s="232" t="s">
        <v>314</v>
      </c>
      <c r="C134" s="50" t="s">
        <v>315</v>
      </c>
      <c r="D134" s="51">
        <f t="shared" ref="D134:E134" si="32">SUM(D135:D137)</f>
        <v>176621.38</v>
      </c>
      <c r="E134" s="51">
        <f t="shared" si="32"/>
        <v>193209.76</v>
      </c>
      <c r="F134" s="52">
        <f t="shared" si="31"/>
        <v>109.39205661285175</v>
      </c>
    </row>
    <row r="135" spans="1:6" ht="12.75" customHeight="1" x14ac:dyDescent="0.2">
      <c r="A135" s="53">
        <v>6711</v>
      </c>
      <c r="B135" s="85" t="s">
        <v>316</v>
      </c>
      <c r="C135" s="50" t="s">
        <v>317</v>
      </c>
      <c r="D135" s="242">
        <v>176621.38</v>
      </c>
      <c r="E135" s="242">
        <v>193209.76</v>
      </c>
      <c r="F135" s="52">
        <f t="shared" si="31"/>
        <v>109.39205661285175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891144.12</v>
      </c>
      <c r="E151" s="51">
        <f t="shared" si="35"/>
        <v>1041860.4500000001</v>
      </c>
      <c r="F151" s="52">
        <f t="shared" si="31"/>
        <v>116.91267737927733</v>
      </c>
    </row>
    <row r="152" spans="1:6" ht="12.75" customHeight="1" x14ac:dyDescent="0.2">
      <c r="A152" s="53">
        <v>31</v>
      </c>
      <c r="B152" s="85" t="s">
        <v>349</v>
      </c>
      <c r="C152" s="50" t="s">
        <v>35</v>
      </c>
      <c r="D152" s="51">
        <f t="shared" ref="D152:E152" si="36">D153+D158+D159</f>
        <v>723327.23</v>
      </c>
      <c r="E152" s="51">
        <f t="shared" si="36"/>
        <v>822795.63</v>
      </c>
      <c r="F152" s="52">
        <f t="shared" si="31"/>
        <v>113.75150773737634</v>
      </c>
    </row>
    <row r="153" spans="1:6" ht="12.75" customHeight="1" x14ac:dyDescent="0.2">
      <c r="A153" s="53">
        <v>311</v>
      </c>
      <c r="B153" s="85" t="s">
        <v>350</v>
      </c>
      <c r="C153" s="50" t="s">
        <v>351</v>
      </c>
      <c r="D153" s="51">
        <f t="shared" ref="D153:E153" si="37">SUM(D154:D157)</f>
        <v>597684.54</v>
      </c>
      <c r="E153" s="51">
        <f t="shared" si="37"/>
        <v>674938.45</v>
      </c>
      <c r="F153" s="52">
        <f t="shared" si="31"/>
        <v>112.92553258948273</v>
      </c>
    </row>
    <row r="154" spans="1:6" ht="12.75" customHeight="1" x14ac:dyDescent="0.2">
      <c r="A154" s="53">
        <v>3111</v>
      </c>
      <c r="B154" s="85" t="s">
        <v>352</v>
      </c>
      <c r="C154" s="50" t="s">
        <v>353</v>
      </c>
      <c r="D154" s="242">
        <v>597684.54</v>
      </c>
      <c r="E154" s="242">
        <v>674938.45</v>
      </c>
      <c r="F154" s="52">
        <f t="shared" si="31"/>
        <v>112.92553258948273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25075.48</v>
      </c>
      <c r="E158" s="242">
        <v>35017.93</v>
      </c>
      <c r="F158" s="52">
        <f t="shared" si="31"/>
        <v>139.6500884529429</v>
      </c>
    </row>
    <row r="159" spans="1:6" ht="12.75" customHeight="1" x14ac:dyDescent="0.2">
      <c r="A159" s="53">
        <v>313</v>
      </c>
      <c r="B159" s="85" t="s">
        <v>362</v>
      </c>
      <c r="C159" s="50" t="s">
        <v>363</v>
      </c>
      <c r="D159" s="51">
        <f t="shared" ref="D159:E159" si="38">SUM(D160:D162)</f>
        <v>100567.21</v>
      </c>
      <c r="E159" s="51">
        <f t="shared" si="38"/>
        <v>112839.25</v>
      </c>
      <c r="F159" s="52">
        <f t="shared" si="31"/>
        <v>112.20282435994793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100521.88</v>
      </c>
      <c r="E161" s="242">
        <v>112839.25</v>
      </c>
      <c r="F161" s="52">
        <f t="shared" si="31"/>
        <v>112.25342184209049</v>
      </c>
    </row>
    <row r="162" spans="1:6" ht="12.75" customHeight="1" x14ac:dyDescent="0.2">
      <c r="A162" s="53">
        <v>3133</v>
      </c>
      <c r="B162" s="85" t="s">
        <v>367</v>
      </c>
      <c r="C162" s="50" t="s">
        <v>368</v>
      </c>
      <c r="D162" s="242">
        <v>45.33</v>
      </c>
      <c r="E162" s="242"/>
      <c r="F162" s="52">
        <f t="shared" si="31"/>
        <v>0</v>
      </c>
    </row>
    <row r="163" spans="1:6" ht="12.75" customHeight="1" x14ac:dyDescent="0.2">
      <c r="A163" s="53">
        <v>32</v>
      </c>
      <c r="B163" s="85" t="s">
        <v>369</v>
      </c>
      <c r="C163" s="50" t="s">
        <v>370</v>
      </c>
      <c r="D163" s="51">
        <f t="shared" ref="D163:E163" si="39">D164+D169+D177+D187+D188</f>
        <v>160756.26</v>
      </c>
      <c r="E163" s="51">
        <f t="shared" si="39"/>
        <v>213782.63999999998</v>
      </c>
      <c r="F163" s="52">
        <f t="shared" si="31"/>
        <v>132.98557704689071</v>
      </c>
    </row>
    <row r="164" spans="1:6" ht="12.75" customHeight="1" x14ac:dyDescent="0.2">
      <c r="A164" s="53">
        <v>321</v>
      </c>
      <c r="B164" s="85" t="s">
        <v>371</v>
      </c>
      <c r="C164" s="50" t="s">
        <v>372</v>
      </c>
      <c r="D164" s="51">
        <f t="shared" ref="D164:E164" si="40">SUM(D165:D168)</f>
        <v>41231.649999999994</v>
      </c>
      <c r="E164" s="51">
        <f t="shared" si="40"/>
        <v>29172.74</v>
      </c>
      <c r="F164" s="52">
        <f t="shared" si="31"/>
        <v>70.753268423650297</v>
      </c>
    </row>
    <row r="165" spans="1:6" ht="12.75" customHeight="1" x14ac:dyDescent="0.2">
      <c r="A165" s="53">
        <v>3211</v>
      </c>
      <c r="B165" s="85" t="s">
        <v>373</v>
      </c>
      <c r="C165" s="50" t="s">
        <v>374</v>
      </c>
      <c r="D165" s="242">
        <v>17494.3</v>
      </c>
      <c r="E165" s="242">
        <v>5558.03</v>
      </c>
      <c r="F165" s="52">
        <f t="shared" si="31"/>
        <v>31.770519540650383</v>
      </c>
    </row>
    <row r="166" spans="1:6" ht="12.75" customHeight="1" x14ac:dyDescent="0.2">
      <c r="A166" s="53">
        <v>3212</v>
      </c>
      <c r="B166" s="85" t="s">
        <v>375</v>
      </c>
      <c r="C166" s="50" t="s">
        <v>376</v>
      </c>
      <c r="D166" s="242">
        <v>23418.82</v>
      </c>
      <c r="E166" s="242">
        <v>22861.38</v>
      </c>
      <c r="F166" s="52">
        <f t="shared" si="31"/>
        <v>97.619692196276333</v>
      </c>
    </row>
    <row r="167" spans="1:6" ht="12.75" customHeight="1" x14ac:dyDescent="0.2">
      <c r="A167" s="53">
        <v>3213</v>
      </c>
      <c r="B167" s="85" t="s">
        <v>377</v>
      </c>
      <c r="C167" s="50" t="s">
        <v>378</v>
      </c>
      <c r="D167" s="242">
        <v>318.52999999999997</v>
      </c>
      <c r="E167" s="242">
        <v>753.33</v>
      </c>
      <c r="F167" s="52">
        <f t="shared" si="31"/>
        <v>236.50205632122567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46911.969999999994</v>
      </c>
      <c r="E169" s="51">
        <f t="shared" si="41"/>
        <v>136785.16999999998</v>
      </c>
      <c r="F169" s="52">
        <f t="shared" si="31"/>
        <v>291.57839672902247</v>
      </c>
    </row>
    <row r="170" spans="1:6" ht="12.75" customHeight="1" x14ac:dyDescent="0.2">
      <c r="A170" s="53">
        <v>3221</v>
      </c>
      <c r="B170" s="85" t="s">
        <v>383</v>
      </c>
      <c r="C170" s="50" t="s">
        <v>384</v>
      </c>
      <c r="D170" s="242">
        <v>6618.69</v>
      </c>
      <c r="E170" s="242">
        <v>11581.09</v>
      </c>
      <c r="F170" s="52">
        <f t="shared" si="31"/>
        <v>174.97556162926503</v>
      </c>
    </row>
    <row r="171" spans="1:6" ht="12.75" customHeight="1" x14ac:dyDescent="0.2">
      <c r="A171" s="53">
        <v>3222</v>
      </c>
      <c r="B171" s="85" t="s">
        <v>385</v>
      </c>
      <c r="C171" s="50" t="s">
        <v>386</v>
      </c>
      <c r="D171" s="242">
        <v>9157.25</v>
      </c>
      <c r="E171" s="242">
        <v>98632.98</v>
      </c>
      <c r="F171" s="52">
        <f t="shared" si="31"/>
        <v>1077.1026236042478</v>
      </c>
    </row>
    <row r="172" spans="1:6" ht="12.75" customHeight="1" x14ac:dyDescent="0.2">
      <c r="A172" s="53">
        <v>3223</v>
      </c>
      <c r="B172" s="85" t="s">
        <v>387</v>
      </c>
      <c r="C172" s="50" t="s">
        <v>388</v>
      </c>
      <c r="D172" s="242">
        <v>28202.09</v>
      </c>
      <c r="E172" s="242">
        <v>17745.169999999998</v>
      </c>
      <c r="F172" s="52">
        <f t="shared" si="31"/>
        <v>62.921471422862631</v>
      </c>
    </row>
    <row r="173" spans="1:6" ht="12.75" customHeight="1" x14ac:dyDescent="0.2">
      <c r="A173" s="53">
        <v>3224</v>
      </c>
      <c r="B173" s="85" t="s">
        <v>389</v>
      </c>
      <c r="C173" s="50" t="s">
        <v>390</v>
      </c>
      <c r="D173" s="242">
        <v>1148.77</v>
      </c>
      <c r="E173" s="242">
        <v>1564.45</v>
      </c>
      <c r="F173" s="52">
        <f t="shared" si="31"/>
        <v>136.18478894817935</v>
      </c>
    </row>
    <row r="174" spans="1:6" ht="12.75" customHeight="1" x14ac:dyDescent="0.2">
      <c r="A174" s="53">
        <v>3225</v>
      </c>
      <c r="B174" s="85" t="s">
        <v>391</v>
      </c>
      <c r="C174" s="50" t="s">
        <v>392</v>
      </c>
      <c r="D174" s="242">
        <v>1785.17</v>
      </c>
      <c r="E174" s="242">
        <v>6816.05</v>
      </c>
      <c r="F174" s="52">
        <f t="shared" si="31"/>
        <v>381.81517726603067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445.43</v>
      </c>
      <c r="F176" s="52" t="str">
        <f t="shared" si="31"/>
        <v>-</v>
      </c>
    </row>
    <row r="177" spans="1:6" ht="12.75" customHeight="1" x14ac:dyDescent="0.2">
      <c r="A177" s="53">
        <v>323</v>
      </c>
      <c r="B177" s="85" t="s">
        <v>397</v>
      </c>
      <c r="C177" s="50" t="s">
        <v>398</v>
      </c>
      <c r="D177" s="51">
        <f t="shared" ref="D177:E177" si="42">SUM(D178:D186)</f>
        <v>67542</v>
      </c>
      <c r="E177" s="51">
        <f t="shared" si="42"/>
        <v>42791.040000000001</v>
      </c>
      <c r="F177" s="52">
        <f t="shared" si="31"/>
        <v>63.354712623256638</v>
      </c>
    </row>
    <row r="178" spans="1:6" ht="12.75" customHeight="1" x14ac:dyDescent="0.2">
      <c r="A178" s="53">
        <v>3231</v>
      </c>
      <c r="B178" s="85" t="s">
        <v>399</v>
      </c>
      <c r="C178" s="50" t="s">
        <v>400</v>
      </c>
      <c r="D178" s="242">
        <v>1740.17</v>
      </c>
      <c r="E178" s="242">
        <v>1880.94</v>
      </c>
      <c r="F178" s="52">
        <f t="shared" si="31"/>
        <v>108.08943953751644</v>
      </c>
    </row>
    <row r="179" spans="1:6" ht="12.75" customHeight="1" x14ac:dyDescent="0.2">
      <c r="A179" s="53">
        <v>3232</v>
      </c>
      <c r="B179" s="85" t="s">
        <v>401</v>
      </c>
      <c r="C179" s="50" t="s">
        <v>402</v>
      </c>
      <c r="D179" s="242">
        <v>49152.9</v>
      </c>
      <c r="E179" s="242">
        <v>13626.92</v>
      </c>
      <c r="F179" s="52">
        <f t="shared" si="31"/>
        <v>27.723532080507969</v>
      </c>
    </row>
    <row r="180" spans="1:6" ht="12.75" customHeight="1" x14ac:dyDescent="0.2">
      <c r="A180" s="53">
        <v>3233</v>
      </c>
      <c r="B180" s="85" t="s">
        <v>403</v>
      </c>
      <c r="C180" s="50" t="s">
        <v>404</v>
      </c>
      <c r="D180" s="242">
        <v>63.71</v>
      </c>
      <c r="E180" s="242">
        <v>63.72</v>
      </c>
      <c r="F180" s="52">
        <f t="shared" si="31"/>
        <v>100.01569612305761</v>
      </c>
    </row>
    <row r="181" spans="1:6" ht="12.75" customHeight="1" x14ac:dyDescent="0.2">
      <c r="A181" s="53">
        <v>3234</v>
      </c>
      <c r="B181" s="85" t="s">
        <v>405</v>
      </c>
      <c r="C181" s="50" t="s">
        <v>406</v>
      </c>
      <c r="D181" s="242">
        <v>9592.25</v>
      </c>
      <c r="E181" s="242">
        <v>10717.63</v>
      </c>
      <c r="F181" s="52">
        <f t="shared" si="31"/>
        <v>111.73217962417577</v>
      </c>
    </row>
    <row r="182" spans="1:6" ht="12.75" customHeight="1" x14ac:dyDescent="0.2">
      <c r="A182" s="53">
        <v>3235</v>
      </c>
      <c r="B182" s="85" t="s">
        <v>407</v>
      </c>
      <c r="C182" s="50" t="s">
        <v>408</v>
      </c>
      <c r="D182" s="242">
        <v>1120.05</v>
      </c>
      <c r="E182" s="242"/>
      <c r="F182" s="52">
        <f t="shared" si="31"/>
        <v>0</v>
      </c>
    </row>
    <row r="183" spans="1:6" ht="12.75" customHeight="1" x14ac:dyDescent="0.2">
      <c r="A183" s="53">
        <v>3236</v>
      </c>
      <c r="B183" s="85" t="s">
        <v>409</v>
      </c>
      <c r="C183" s="50" t="s">
        <v>410</v>
      </c>
      <c r="D183" s="242">
        <v>1884</v>
      </c>
      <c r="E183" s="242">
        <v>11637.43</v>
      </c>
      <c r="F183" s="52">
        <f t="shared" si="31"/>
        <v>617.69798301486207</v>
      </c>
    </row>
    <row r="184" spans="1:6" ht="12.75" customHeight="1" x14ac:dyDescent="0.2">
      <c r="A184" s="53">
        <v>3237</v>
      </c>
      <c r="B184" s="85" t="s">
        <v>411</v>
      </c>
      <c r="C184" s="50" t="s">
        <v>412</v>
      </c>
      <c r="D184" s="242">
        <v>619.57000000000005</v>
      </c>
      <c r="E184" s="242">
        <v>122.21</v>
      </c>
      <c r="F184" s="52">
        <f t="shared" si="31"/>
        <v>19.724970544087025</v>
      </c>
    </row>
    <row r="185" spans="1:6" ht="12.75" customHeight="1" x14ac:dyDescent="0.2">
      <c r="A185" s="53">
        <v>3238</v>
      </c>
      <c r="B185" s="85" t="s">
        <v>413</v>
      </c>
      <c r="C185" s="50" t="s">
        <v>414</v>
      </c>
      <c r="D185" s="242">
        <v>1116.53</v>
      </c>
      <c r="E185" s="242">
        <v>2765.65</v>
      </c>
      <c r="F185" s="52">
        <f t="shared" si="31"/>
        <v>247.70046483300945</v>
      </c>
    </row>
    <row r="186" spans="1:6" ht="12.75" customHeight="1" x14ac:dyDescent="0.2">
      <c r="A186" s="53">
        <v>3239</v>
      </c>
      <c r="B186" s="85" t="s">
        <v>415</v>
      </c>
      <c r="C186" s="50" t="s">
        <v>416</v>
      </c>
      <c r="D186" s="242">
        <v>2252.8200000000002</v>
      </c>
      <c r="E186" s="242">
        <v>1976.54</v>
      </c>
      <c r="F186" s="52">
        <f t="shared" si="31"/>
        <v>87.736259443719419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5070.6400000000003</v>
      </c>
      <c r="E188" s="51">
        <f t="shared" si="43"/>
        <v>5033.6900000000005</v>
      </c>
      <c r="F188" s="52">
        <f t="shared" si="31"/>
        <v>99.271295142230571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2636.53</v>
      </c>
      <c r="F190" s="52" t="str">
        <f t="shared" si="31"/>
        <v>-</v>
      </c>
    </row>
    <row r="191" spans="1:6" ht="12.75" customHeight="1" x14ac:dyDescent="0.2">
      <c r="A191" s="53">
        <v>3293</v>
      </c>
      <c r="B191" s="85" t="s">
        <v>425</v>
      </c>
      <c r="C191" s="50" t="s">
        <v>426</v>
      </c>
      <c r="D191" s="242">
        <v>1194.32</v>
      </c>
      <c r="E191" s="242">
        <v>373</v>
      </c>
      <c r="F191" s="52">
        <f t="shared" si="31"/>
        <v>31.231160827918821</v>
      </c>
    </row>
    <row r="192" spans="1:6" ht="12.75" customHeight="1" x14ac:dyDescent="0.2">
      <c r="A192" s="53">
        <v>3294</v>
      </c>
      <c r="B192" s="85" t="s">
        <v>427</v>
      </c>
      <c r="C192" s="50" t="s">
        <v>428</v>
      </c>
      <c r="D192" s="242">
        <v>238.9</v>
      </c>
      <c r="E192" s="242">
        <v>181.09</v>
      </c>
      <c r="F192" s="52">
        <f t="shared" si="31"/>
        <v>75.801590623691922</v>
      </c>
    </row>
    <row r="193" spans="1:6" ht="12.75" customHeight="1" x14ac:dyDescent="0.2">
      <c r="A193" s="53">
        <v>3295</v>
      </c>
      <c r="B193" s="85" t="s">
        <v>429</v>
      </c>
      <c r="C193" s="50" t="s">
        <v>430</v>
      </c>
      <c r="D193" s="242">
        <v>1244.28</v>
      </c>
      <c r="E193" s="242">
        <v>1493.16</v>
      </c>
      <c r="F193" s="52">
        <f t="shared" si="31"/>
        <v>120.0019288263092</v>
      </c>
    </row>
    <row r="194" spans="1:6" ht="12.75" customHeight="1" x14ac:dyDescent="0.2">
      <c r="A194" s="53" t="s">
        <v>431</v>
      </c>
      <c r="B194" s="85" t="s">
        <v>432</v>
      </c>
      <c r="C194" s="50" t="s">
        <v>431</v>
      </c>
      <c r="D194" s="242">
        <v>1327.23</v>
      </c>
      <c r="E194" s="242"/>
      <c r="F194" s="52">
        <f t="shared" si="31"/>
        <v>0</v>
      </c>
    </row>
    <row r="195" spans="1:6" ht="12.75" customHeight="1" x14ac:dyDescent="0.2">
      <c r="A195" s="53">
        <v>3299</v>
      </c>
      <c r="B195" s="85" t="s">
        <v>433</v>
      </c>
      <c r="C195" s="50" t="s">
        <v>434</v>
      </c>
      <c r="D195" s="242">
        <v>1065.9100000000001</v>
      </c>
      <c r="E195" s="242">
        <v>349.91</v>
      </c>
      <c r="F195" s="52">
        <f t="shared" si="31"/>
        <v>32.827349400981319</v>
      </c>
    </row>
    <row r="196" spans="1:6" ht="12.75" customHeight="1" x14ac:dyDescent="0.2">
      <c r="A196" s="53">
        <v>34</v>
      </c>
      <c r="B196" s="232" t="s">
        <v>435</v>
      </c>
      <c r="C196" s="50" t="s">
        <v>436</v>
      </c>
      <c r="D196" s="51">
        <f t="shared" ref="D196:E196" si="44">D197+D202+D210</f>
        <v>1590.01</v>
      </c>
      <c r="E196" s="51">
        <f t="shared" si="44"/>
        <v>697.8</v>
      </c>
      <c r="F196" s="52">
        <f t="shared" si="31"/>
        <v>43.886516437003536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1590.01</v>
      </c>
      <c r="E210" s="51">
        <f t="shared" si="47"/>
        <v>697.8</v>
      </c>
      <c r="F210" s="52">
        <f t="shared" si="31"/>
        <v>43.886516437003536</v>
      </c>
    </row>
    <row r="211" spans="1:6" ht="12.75" customHeight="1" x14ac:dyDescent="0.2">
      <c r="A211" s="53">
        <v>3431</v>
      </c>
      <c r="B211" s="232" t="s">
        <v>465</v>
      </c>
      <c r="C211" s="50" t="s">
        <v>466</v>
      </c>
      <c r="D211" s="242">
        <v>492.2</v>
      </c>
      <c r="E211" s="242">
        <v>697.8</v>
      </c>
      <c r="F211" s="52">
        <f t="shared" si="31"/>
        <v>141.77163754571311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1097.81</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5470.62</v>
      </c>
      <c r="E252" s="51">
        <f t="shared" si="63"/>
        <v>2942.6</v>
      </c>
      <c r="F252" s="52">
        <f t="shared" ref="F252:F258" si="64">IF(D252&lt;&gt;0,IF(E252/D252&gt;=100,"&gt;&gt;100",E252/D252*100),"-")</f>
        <v>53.789150041494381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5470.62</v>
      </c>
      <c r="E259" s="51">
        <f t="shared" si="66"/>
        <v>2942.6</v>
      </c>
      <c r="F259" s="52">
        <f t="shared" ref="F259:F262" si="67">IF(D259&lt;&gt;0,IF(E259/D259&gt;=100,"&gt;&gt;100",E259/D259*100),"-")</f>
        <v>53.789150041494381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5470.62</v>
      </c>
      <c r="E261" s="242">
        <v>2942.6</v>
      </c>
      <c r="F261" s="52">
        <f t="shared" si="67"/>
        <v>53.789150041494381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1641.78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1641.78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1641.78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891144.12</v>
      </c>
      <c r="E289" s="51">
        <f t="shared" si="79"/>
        <v>1041860.4500000001</v>
      </c>
      <c r="F289" s="52">
        <f t="shared" si="76"/>
        <v>116.91267737927733</v>
      </c>
    </row>
    <row r="290" spans="1:6" ht="12.75" customHeight="1" x14ac:dyDescent="0.2">
      <c r="A290" s="53" t="s">
        <v>608</v>
      </c>
      <c r="B290" s="85" t="s">
        <v>619</v>
      </c>
      <c r="C290" s="50" t="s">
        <v>620</v>
      </c>
      <c r="D290" s="51">
        <f>IF(D6&gt;=D289,D6-D289,0)</f>
        <v>0</v>
      </c>
      <c r="E290" s="51">
        <f>IF(E6&gt;=E289,E6-E289,0)</f>
        <v>23574.839999999967</v>
      </c>
      <c r="F290" s="52" t="str">
        <f t="shared" si="76"/>
        <v>-</v>
      </c>
    </row>
    <row r="291" spans="1:6" ht="12.75" customHeight="1" x14ac:dyDescent="0.2">
      <c r="A291" s="53" t="s">
        <v>608</v>
      </c>
      <c r="B291" s="85" t="s">
        <v>621</v>
      </c>
      <c r="C291" s="50" t="s">
        <v>622</v>
      </c>
      <c r="D291" s="51">
        <f>IF(D289&gt;=D6,D289-D6,0)</f>
        <v>2965.3799999998882</v>
      </c>
      <c r="E291" s="51">
        <f>IF(E289&gt;=E6,E289-E6,0)</f>
        <v>0</v>
      </c>
      <c r="F291" s="52">
        <f t="shared" si="76"/>
        <v>0</v>
      </c>
    </row>
    <row r="292" spans="1:6" ht="12.75" customHeight="1" x14ac:dyDescent="0.2">
      <c r="A292" s="53">
        <v>92211</v>
      </c>
      <c r="B292" s="85" t="s">
        <v>623</v>
      </c>
      <c r="C292" s="50" t="s">
        <v>624</v>
      </c>
      <c r="D292" s="242">
        <v>192439.79</v>
      </c>
      <c r="E292" s="242">
        <v>211741.84</v>
      </c>
      <c r="F292" s="52">
        <f t="shared" si="76"/>
        <v>110.03017619173248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3791.61</v>
      </c>
      <c r="E294" s="242">
        <v>3377.7</v>
      </c>
      <c r="F294" s="52">
        <f t="shared" si="76"/>
        <v>89.083529160435788</v>
      </c>
    </row>
    <row r="295" spans="1:6" ht="24" x14ac:dyDescent="0.2">
      <c r="A295" s="53">
        <v>9661</v>
      </c>
      <c r="B295" s="85" t="s">
        <v>629</v>
      </c>
      <c r="C295" s="50" t="s">
        <v>630</v>
      </c>
      <c r="D295" s="242">
        <v>318.52999999999997</v>
      </c>
      <c r="E295" s="242">
        <v>637.04999999999995</v>
      </c>
      <c r="F295" s="52">
        <f t="shared" si="76"/>
        <v>199.99686057828148</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5011.9500000000007</v>
      </c>
      <c r="E350" s="51">
        <f t="shared" si="95"/>
        <v>9554.8700000000008</v>
      </c>
      <c r="F350" s="52">
        <f t="shared" si="81"/>
        <v>190.64176617883257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5011.9500000000007</v>
      </c>
      <c r="E363" s="51">
        <f t="shared" si="99"/>
        <v>9554.8700000000008</v>
      </c>
      <c r="F363" s="52">
        <f t="shared" si="81"/>
        <v>190.64176617883257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5011.9500000000007</v>
      </c>
      <c r="E369" s="51">
        <f t="shared" si="101"/>
        <v>9554.8700000000008</v>
      </c>
      <c r="F369" s="52">
        <f t="shared" si="81"/>
        <v>190.64176617883257</v>
      </c>
    </row>
    <row r="370" spans="1:6" ht="12.75" customHeight="1" x14ac:dyDescent="0.2">
      <c r="A370" s="53">
        <v>4221</v>
      </c>
      <c r="B370" s="85" t="s">
        <v>674</v>
      </c>
      <c r="C370" s="50" t="s">
        <v>766</v>
      </c>
      <c r="D370" s="242">
        <v>2304.4</v>
      </c>
      <c r="E370" s="242">
        <v>3700</v>
      </c>
      <c r="F370" s="52">
        <f t="shared" si="81"/>
        <v>160.56240236070124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2707.55</v>
      </c>
      <c r="E372" s="242">
        <v>2836.1</v>
      </c>
      <c r="F372" s="52">
        <f t="shared" si="81"/>
        <v>104.74783475836087</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3018.77</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5011.9500000000007</v>
      </c>
      <c r="E408" s="51">
        <f t="shared" si="111"/>
        <v>9554.8700000000008</v>
      </c>
      <c r="F408" s="52">
        <f t="shared" si="81"/>
        <v>190.64176617883257</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176712.66</v>
      </c>
      <c r="E410" s="242">
        <v>204391.15</v>
      </c>
      <c r="F410" s="52">
        <f t="shared" si="81"/>
        <v>115.66299211386439</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888178.74000000011</v>
      </c>
      <c r="E412" s="51">
        <f>E6+E298</f>
        <v>1065435.29</v>
      </c>
      <c r="F412" s="52">
        <f t="shared" si="81"/>
        <v>119.957306116109</v>
      </c>
    </row>
    <row r="413" spans="1:6" ht="12.75" customHeight="1" x14ac:dyDescent="0.2">
      <c r="A413" s="53" t="s">
        <v>608</v>
      </c>
      <c r="B413" s="85" t="s">
        <v>831</v>
      </c>
      <c r="C413" s="50" t="s">
        <v>832</v>
      </c>
      <c r="D413" s="51">
        <f t="shared" ref="D413:E413" si="112">D289+D350</f>
        <v>896156.07</v>
      </c>
      <c r="E413" s="51">
        <f t="shared" si="112"/>
        <v>1051415.32</v>
      </c>
      <c r="F413" s="52">
        <f t="shared" si="81"/>
        <v>117.32502353077854</v>
      </c>
    </row>
    <row r="414" spans="1:6" ht="12.75" customHeight="1" x14ac:dyDescent="0.2">
      <c r="A414" s="53" t="s">
        <v>608</v>
      </c>
      <c r="B414" s="85" t="s">
        <v>833</v>
      </c>
      <c r="C414" s="50" t="s">
        <v>834</v>
      </c>
      <c r="D414" s="51">
        <f t="shared" ref="D414:E414" si="113">IF(D412&gt;=D413,D412-D413,0)</f>
        <v>0</v>
      </c>
      <c r="E414" s="51">
        <f t="shared" si="113"/>
        <v>14019.969999999972</v>
      </c>
      <c r="F414" s="52" t="str">
        <f t="shared" si="81"/>
        <v>-</v>
      </c>
    </row>
    <row r="415" spans="1:6" ht="12.75" customHeight="1" x14ac:dyDescent="0.2">
      <c r="A415" s="53" t="s">
        <v>608</v>
      </c>
      <c r="B415" s="85" t="s">
        <v>835</v>
      </c>
      <c r="C415" s="50" t="s">
        <v>836</v>
      </c>
      <c r="D415" s="51">
        <f t="shared" ref="D415:E415" si="114">IF(D413&gt;=D412,D413-D412,0)</f>
        <v>7977.3299999998417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15727.130000000005</v>
      </c>
      <c r="E416" s="51">
        <f t="shared" si="115"/>
        <v>7350.6900000000023</v>
      </c>
      <c r="F416" s="52">
        <f t="shared" si="81"/>
        <v>46.738915491892037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3791.61</v>
      </c>
      <c r="E418" s="62">
        <f t="shared" si="117"/>
        <v>3377.7</v>
      </c>
      <c r="F418" s="57">
        <f t="shared" si="81"/>
        <v>89.083529160435788</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888178.74000000011</v>
      </c>
      <c r="E639" s="51">
        <f t="shared" si="180"/>
        <v>1065435.29</v>
      </c>
      <c r="F639" s="52">
        <f t="shared" si="119"/>
        <v>119.957306116109</v>
      </c>
    </row>
    <row r="640" spans="1:6" ht="12.75" customHeight="1" x14ac:dyDescent="0.2">
      <c r="A640" s="53" t="s">
        <v>608</v>
      </c>
      <c r="B640" s="85" t="s">
        <v>1277</v>
      </c>
      <c r="C640" s="50" t="s">
        <v>1278</v>
      </c>
      <c r="D640" s="51">
        <f t="shared" ref="D640:E640" si="181">D413+D528</f>
        <v>896156.07</v>
      </c>
      <c r="E640" s="51">
        <f t="shared" si="181"/>
        <v>1051415.32</v>
      </c>
      <c r="F640" s="52">
        <f t="shared" si="119"/>
        <v>117.32502353077854</v>
      </c>
    </row>
    <row r="641" spans="1:6" ht="12.75" customHeight="1" x14ac:dyDescent="0.2">
      <c r="A641" s="53" t="s">
        <v>608</v>
      </c>
      <c r="B641" s="85" t="s">
        <v>1279</v>
      </c>
      <c r="C641" s="50" t="s">
        <v>1280</v>
      </c>
      <c r="D641" s="51">
        <f t="shared" ref="D641:E641" si="182">IF(D639&gt;=D640,D639-D640,0)</f>
        <v>0</v>
      </c>
      <c r="E641" s="51">
        <f t="shared" si="182"/>
        <v>14019.969999999972</v>
      </c>
      <c r="F641" s="52" t="str">
        <f t="shared" si="119"/>
        <v>-</v>
      </c>
    </row>
    <row r="642" spans="1:6" ht="12.75" customHeight="1" x14ac:dyDescent="0.2">
      <c r="A642" s="53" t="s">
        <v>608</v>
      </c>
      <c r="B642" s="85" t="s">
        <v>1281</v>
      </c>
      <c r="C642" s="50" t="s">
        <v>1282</v>
      </c>
      <c r="D642" s="51">
        <f t="shared" ref="D642:E642" si="183">IF(D640&gt;=D639,D640-D639,0)</f>
        <v>7977.3299999998417</v>
      </c>
      <c r="E642" s="51">
        <f t="shared" si="183"/>
        <v>0</v>
      </c>
      <c r="F642" s="52">
        <f t="shared" si="119"/>
        <v>0</v>
      </c>
    </row>
    <row r="643" spans="1:6" ht="24" x14ac:dyDescent="0.2">
      <c r="A643" s="60" t="s">
        <v>1283</v>
      </c>
      <c r="B643" s="85" t="s">
        <v>1284</v>
      </c>
      <c r="C643" s="61" t="s">
        <v>1283</v>
      </c>
      <c r="D643" s="51">
        <f t="shared" ref="D643:E643" si="184">IF(D416-D417+D637-D638&gt;=0,D416-D417+D637-D638,0)</f>
        <v>15727.130000000005</v>
      </c>
      <c r="E643" s="51">
        <f t="shared" si="184"/>
        <v>7350.6900000000023</v>
      </c>
      <c r="F643" s="52">
        <f t="shared" si="119"/>
        <v>46.738915491892037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7749.800000000163</v>
      </c>
      <c r="E645" s="51">
        <f t="shared" si="186"/>
        <v>21370.659999999974</v>
      </c>
      <c r="F645" s="52">
        <f t="shared" si="119"/>
        <v>275.75756793723099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113414.66</v>
      </c>
      <c r="E647" s="243">
        <v>134351.48000000001</v>
      </c>
      <c r="F647" s="57">
        <f t="shared" si="119"/>
        <v>118.46041772730263</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28497.42</v>
      </c>
      <c r="E649" s="242">
        <v>28643.119999999999</v>
      </c>
      <c r="F649" s="52">
        <f t="shared" ref="F649:F724" si="188">IF(D649&lt;&gt;0,IF(E649/D649&gt;=100,"&gt;&gt;100",E649/D649*100),"-")</f>
        <v>100.51127435395905</v>
      </c>
    </row>
    <row r="650" spans="1:6" ht="12.75" customHeight="1" x14ac:dyDescent="0.2">
      <c r="A650" s="53" t="s">
        <v>1296</v>
      </c>
      <c r="B650" s="85" t="s">
        <v>1297</v>
      </c>
      <c r="C650" s="50" t="s">
        <v>1296</v>
      </c>
      <c r="D650" s="242">
        <v>220464.81</v>
      </c>
      <c r="E650" s="242">
        <v>369931.02</v>
      </c>
      <c r="F650" s="52">
        <f t="shared" si="188"/>
        <v>167.79594893171387</v>
      </c>
    </row>
    <row r="651" spans="1:6" ht="12.75" customHeight="1" x14ac:dyDescent="0.2">
      <c r="A651" s="53" t="s">
        <v>1298</v>
      </c>
      <c r="B651" s="85" t="s">
        <v>1299</v>
      </c>
      <c r="C651" s="50" t="s">
        <v>1298</v>
      </c>
      <c r="D651" s="242">
        <v>227017.27</v>
      </c>
      <c r="E651" s="242">
        <v>328585.44</v>
      </c>
      <c r="F651" s="52">
        <f t="shared" si="188"/>
        <v>144.74028341544235</v>
      </c>
    </row>
    <row r="652" spans="1:6" ht="24" x14ac:dyDescent="0.2">
      <c r="A652" s="53">
        <v>11</v>
      </c>
      <c r="B652" s="85" t="s">
        <v>1300</v>
      </c>
      <c r="C652" s="50" t="s">
        <v>1301</v>
      </c>
      <c r="D652" s="51">
        <f t="shared" ref="D652:E652" si="189">+D649+D650-D651</f>
        <v>21944.959999999992</v>
      </c>
      <c r="E652" s="51">
        <f t="shared" si="189"/>
        <v>69988.700000000012</v>
      </c>
      <c r="F652" s="52">
        <f t="shared" si="188"/>
        <v>318.92835530345025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80</v>
      </c>
      <c r="E654" s="262">
        <v>80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80</v>
      </c>
      <c r="E656" s="262">
        <v>80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683342.81</v>
      </c>
      <c r="E675" s="242">
        <v>836447.76</v>
      </c>
      <c r="F675" s="52">
        <f t="shared" si="188"/>
        <v>122.40529171588122</v>
      </c>
    </row>
    <row r="676" spans="1:6" ht="24" x14ac:dyDescent="0.2">
      <c r="A676" s="53">
        <v>63613</v>
      </c>
      <c r="B676" s="232" t="s">
        <v>1349</v>
      </c>
      <c r="C676" s="50" t="s">
        <v>1350</v>
      </c>
      <c r="D676" s="242">
        <v>3303.47</v>
      </c>
      <c r="E676" s="242">
        <v>260</v>
      </c>
      <c r="F676" s="52">
        <f t="shared" si="188"/>
        <v>7.8705119162577537</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6627.2</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17659.599999999999</v>
      </c>
      <c r="E710" s="242">
        <v>21692.04</v>
      </c>
      <c r="F710" s="52">
        <f t="shared" si="188"/>
        <v>122.83426578178442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678.38</v>
      </c>
      <c r="E716" s="242">
        <v>2034.84</v>
      </c>
      <c r="F716" s="52">
        <f t="shared" si="188"/>
        <v>299.95577699814265</v>
      </c>
    </row>
    <row r="717" spans="1:6" ht="12.75" customHeight="1" x14ac:dyDescent="0.2">
      <c r="A717" s="53">
        <v>31215</v>
      </c>
      <c r="B717" s="85" t="s">
        <v>1413</v>
      </c>
      <c r="C717" s="50" t="s">
        <v>1414</v>
      </c>
      <c r="D717" s="242">
        <v>4201.79</v>
      </c>
      <c r="E717" s="242">
        <v>3720.71</v>
      </c>
      <c r="F717" s="52">
        <f t="shared" si="188"/>
        <v>88.550593913546365</v>
      </c>
    </row>
    <row r="718" spans="1:6" ht="12.75" customHeight="1" x14ac:dyDescent="0.2">
      <c r="A718" s="53">
        <v>32121</v>
      </c>
      <c r="B718" s="85" t="s">
        <v>1415</v>
      </c>
      <c r="C718" s="50" t="s">
        <v>1416</v>
      </c>
      <c r="D718" s="242">
        <v>23418.82</v>
      </c>
      <c r="E718" s="242">
        <v>22861.38</v>
      </c>
      <c r="F718" s="52">
        <f t="shared" si="188"/>
        <v>97.619692196276333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402.81</v>
      </c>
      <c r="E720" s="242">
        <v>11142.34</v>
      </c>
      <c r="F720" s="52">
        <f t="shared" si="188"/>
        <v>2766.1527767433777</v>
      </c>
    </row>
    <row r="721" spans="1:6" ht="12.75" customHeight="1" x14ac:dyDescent="0.2">
      <c r="A721" s="53" t="s">
        <v>1421</v>
      </c>
      <c r="B721" s="85" t="s">
        <v>1422</v>
      </c>
      <c r="C721" s="50" t="s">
        <v>1421</v>
      </c>
      <c r="D721" s="242">
        <v>619.57000000000005</v>
      </c>
      <c r="E721" s="242">
        <v>122.21</v>
      </c>
      <c r="F721" s="52">
        <f t="shared" si="188"/>
        <v>19.724970544087025</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2252.8200000000002</v>
      </c>
      <c r="E724" s="242">
        <v>0</v>
      </c>
      <c r="F724" s="52">
        <f t="shared" si="188"/>
        <v>0</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2636.53</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5470.62</v>
      </c>
      <c r="E827" s="242">
        <v>2942.6</v>
      </c>
      <c r="F827" s="52">
        <f t="shared" si="190"/>
        <v>53.789150041494381</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3" workbookViewId="0">
      <selection activeCell="D31" sqref="D3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f>175260.79-14715.21</f>
        <v>160545.58000000002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1089133.5200000003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17428.77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1062149.8800000001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852366.02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204548.85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503.5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3089.73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1641.78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9554.8700000000008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1039879.2700000001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1134.48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1032026.0200000001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837328.24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190206.53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505.16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2344.31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1641.78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6718.77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209799.83000000019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209799.83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35488.519999999997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174311.31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1</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9021</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1</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0</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2023-07-07T08:31:17Z</cp:lastPrinted>
  <dcterms:created xsi:type="dcterms:W3CDTF">2022-04-01T05:14:30Z</dcterms:created>
  <dcterms:modified xsi:type="dcterms:W3CDTF">2023-07-07T08:41:07Z</dcterms:modified>
</cp:coreProperties>
</file>